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451" firstSheet="5" activeTab="12"/>
  </bookViews>
  <sheets>
    <sheet name="Pre-licenciés (H)" sheetId="1" r:id="rId1"/>
    <sheet name="Pre-licenciés (D)" sheetId="2" r:id="rId2"/>
    <sheet name="Poussins (H)" sheetId="3" r:id="rId3"/>
    <sheet name="Poussins (D)" sheetId="4" r:id="rId4"/>
    <sheet name="Pupilles (H)" sheetId="5" r:id="rId5"/>
    <sheet name="Pupilles (D)" sheetId="6" r:id="rId6"/>
    <sheet name="Benjamins (H)" sheetId="7" r:id="rId7"/>
    <sheet name="Benjamins (D)" sheetId="8" r:id="rId8"/>
    <sheet name="Minimes (H)" sheetId="9" r:id="rId9"/>
    <sheet name="Minimes (D)" sheetId="10" r:id="rId10"/>
    <sheet name="points" sheetId="11" r:id="rId11"/>
    <sheet name="Clubs" sheetId="12" r:id="rId12"/>
    <sheet name="Feuil1" sheetId="13" r:id="rId13"/>
  </sheets>
  <definedNames>
    <definedName name="Excel_BuiltIn__FilterDatabase_1">'Pre-licenciés (H)'!$A$6:$N$6</definedName>
    <definedName name="Excel_BuiltIn__FilterDatabase_10">'Minimes (D)'!$A$5:$N$5</definedName>
    <definedName name="Excel_BuiltIn__FilterDatabase_14">#REF!</definedName>
    <definedName name="Excel_BuiltIn__FilterDatabase_2">'Pre-licenciés (D)'!$A$6:$N$6</definedName>
    <definedName name="Excel_BuiltIn__FilterDatabase_3">'Poussins (H)'!$A$6:$N$6</definedName>
    <definedName name="Excel_BuiltIn__FilterDatabase_4">'Poussins (D)'!$A$6:$N$6</definedName>
    <definedName name="Excel_BuiltIn__FilterDatabase_5">'Pupilles (H)'!$A$6:$N$6</definedName>
    <definedName name="Excel_BuiltIn__FilterDatabase_6">'Pupilles (D)'!$A$6:$N$6</definedName>
    <definedName name="Excel_BuiltIn__FilterDatabase_7">'Benjamins (H)'!$A$6:$N$6</definedName>
    <definedName name="Excel_BuiltIn__FilterDatabase_8">'Benjamins (D)'!$A$6:$N$6</definedName>
    <definedName name="Excel_BuiltIn__FilterDatabase_9">'Minimes (H)'!$A$6:$N$6</definedName>
    <definedName name="_xlnm.Print_Area" localSheetId="7">'Benjamins (D)'!$A$1:$N$28</definedName>
    <definedName name="_xlnm.Print_Area" localSheetId="6">'Benjamins (H)'!$A$1:$N$31</definedName>
    <definedName name="_xlnm.Print_Area" localSheetId="9">'Minimes (D)'!$A$1:$N$28</definedName>
    <definedName name="_xlnm.Print_Area" localSheetId="8">'Minimes (H)'!$A$1:$N$30</definedName>
    <definedName name="_xlnm.Print_Area" localSheetId="3">'Poussins (D)'!$A$1:$N$30</definedName>
    <definedName name="_xlnm.Print_Area" localSheetId="2">'Poussins (H)'!$A$1:$N$28</definedName>
    <definedName name="_xlnm.Print_Area" localSheetId="1">'Pre-licenciés (D)'!$A$1:$N$30</definedName>
    <definedName name="_xlnm.Print_Area" localSheetId="0">'Pre-licenciés (H)'!$A$1:$N$30</definedName>
    <definedName name="_xlnm.Print_Area" localSheetId="5">'Pupilles (D)'!$A$1:$N$28</definedName>
    <definedName name="_xlnm.Print_Area" localSheetId="4">'Pupilles (H)'!$A$1:$N$33</definedName>
  </definedNames>
  <calcPr calcId="125725"/>
</workbook>
</file>

<file path=xl/calcChain.xml><?xml version="1.0" encoding="utf-8"?>
<calcChain xmlns="http://schemas.openxmlformats.org/spreadsheetml/2006/main">
  <c r="J10" i="8"/>
  <c r="L10"/>
  <c r="J19"/>
  <c r="M19" s="1"/>
  <c r="L19"/>
  <c r="J17"/>
  <c r="M17" s="1"/>
  <c r="L17"/>
  <c r="J21"/>
  <c r="L21"/>
  <c r="J22"/>
  <c r="L22"/>
  <c r="M22"/>
  <c r="J11"/>
  <c r="M11" s="1"/>
  <c r="L11"/>
  <c r="J16"/>
  <c r="M16" s="1"/>
  <c r="L16"/>
  <c r="J9"/>
  <c r="M9" s="1"/>
  <c r="L9"/>
  <c r="J12"/>
  <c r="L12"/>
  <c r="J8"/>
  <c r="M8" s="1"/>
  <c r="L8"/>
  <c r="J18"/>
  <c r="M18" s="1"/>
  <c r="L18"/>
  <c r="J15"/>
  <c r="M15" s="1"/>
  <c r="L15"/>
  <c r="J14"/>
  <c r="M14" s="1"/>
  <c r="L14"/>
  <c r="J23"/>
  <c r="M23"/>
  <c r="L23"/>
  <c r="J20"/>
  <c r="M20" s="1"/>
  <c r="L20"/>
  <c r="J7"/>
  <c r="M7" s="1"/>
  <c r="L7"/>
  <c r="J13"/>
  <c r="M13" s="1"/>
  <c r="L13"/>
  <c r="J24"/>
  <c r="M24" s="1"/>
  <c r="L24"/>
  <c r="J25"/>
  <c r="M25" s="1"/>
  <c r="L25"/>
  <c r="J26"/>
  <c r="M26" s="1"/>
  <c r="L26"/>
  <c r="J27"/>
  <c r="M27" s="1"/>
  <c r="L27"/>
  <c r="J28"/>
  <c r="M28" s="1"/>
  <c r="L28"/>
  <c r="J17" i="7"/>
  <c r="M17" s="1"/>
  <c r="L17"/>
  <c r="J12"/>
  <c r="M12" s="1"/>
  <c r="L12"/>
  <c r="J16"/>
  <c r="M16"/>
  <c r="L16"/>
  <c r="J32"/>
  <c r="M32" s="1"/>
  <c r="L32"/>
  <c r="J8"/>
  <c r="M8" s="1"/>
  <c r="L8"/>
  <c r="J23"/>
  <c r="M23"/>
  <c r="L23"/>
  <c r="J20"/>
  <c r="M20" s="1"/>
  <c r="L20"/>
  <c r="J14"/>
  <c r="M14" s="1"/>
  <c r="L14"/>
  <c r="J29"/>
  <c r="M29" s="1"/>
  <c r="L29"/>
  <c r="J11"/>
  <c r="M11" s="1"/>
  <c r="L11"/>
  <c r="J21"/>
  <c r="L21"/>
  <c r="J33"/>
  <c r="M33" s="1"/>
  <c r="L33"/>
  <c r="J28"/>
  <c r="M28" s="1"/>
  <c r="L28"/>
  <c r="J13"/>
  <c r="M13" s="1"/>
  <c r="L13"/>
  <c r="J19"/>
  <c r="L19"/>
  <c r="J25"/>
  <c r="M25" s="1"/>
  <c r="L25"/>
  <c r="J30"/>
  <c r="M30"/>
  <c r="L30"/>
  <c r="J26"/>
  <c r="M26" s="1"/>
  <c r="L26"/>
  <c r="J22"/>
  <c r="M22" s="1"/>
  <c r="L22"/>
  <c r="J27"/>
  <c r="M27" s="1"/>
  <c r="L27"/>
  <c r="J31"/>
  <c r="M31" s="1"/>
  <c r="L31"/>
  <c r="J7"/>
  <c r="M7" s="1"/>
  <c r="L7"/>
  <c r="J9"/>
  <c r="M9" s="1"/>
  <c r="L9"/>
  <c r="J18"/>
  <c r="M18" s="1"/>
  <c r="L18"/>
  <c r="J24"/>
  <c r="M24" s="1"/>
  <c r="L24"/>
  <c r="J15"/>
  <c r="M15"/>
  <c r="L15"/>
  <c r="J10"/>
  <c r="M10" s="1"/>
  <c r="L10"/>
  <c r="J34"/>
  <c r="M34"/>
  <c r="L34"/>
  <c r="J35"/>
  <c r="M35" s="1"/>
  <c r="L35"/>
  <c r="J36"/>
  <c r="M36" s="1"/>
  <c r="L36"/>
  <c r="J37"/>
  <c r="M37" s="1"/>
  <c r="L37"/>
  <c r="J38"/>
  <c r="M38" s="1"/>
  <c r="L38"/>
  <c r="J39"/>
  <c r="M39" s="1"/>
  <c r="L39"/>
  <c r="N7" i="12"/>
  <c r="N6"/>
  <c r="N8"/>
  <c r="N11"/>
  <c r="N9"/>
  <c r="N14"/>
  <c r="N13"/>
  <c r="N10"/>
  <c r="N15"/>
  <c r="N12"/>
  <c r="N16"/>
  <c r="N18"/>
  <c r="N17"/>
  <c r="N19"/>
  <c r="M28"/>
  <c r="M29"/>
  <c r="M30"/>
  <c r="M31"/>
  <c r="M32"/>
  <c r="M34"/>
  <c r="M33"/>
  <c r="M35"/>
  <c r="M36"/>
  <c r="M39"/>
  <c r="M38"/>
  <c r="M37"/>
  <c r="J11" i="10"/>
  <c r="M11" s="1"/>
  <c r="L11"/>
  <c r="J7"/>
  <c r="M7" s="1"/>
  <c r="L7"/>
  <c r="J9"/>
  <c r="L9"/>
  <c r="J6"/>
  <c r="M6" s="1"/>
  <c r="L6"/>
  <c r="J8"/>
  <c r="M8" s="1"/>
  <c r="L8"/>
  <c r="J10"/>
  <c r="L10"/>
  <c r="J12"/>
  <c r="L12"/>
  <c r="M12" s="1"/>
  <c r="J13"/>
  <c r="M13" s="1"/>
  <c r="L13"/>
  <c r="J14"/>
  <c r="M14"/>
  <c r="L14"/>
  <c r="J15"/>
  <c r="M15" s="1"/>
  <c r="L15"/>
  <c r="J16"/>
  <c r="M16" s="1"/>
  <c r="L16"/>
  <c r="J17"/>
  <c r="M17" s="1"/>
  <c r="L17"/>
  <c r="J18"/>
  <c r="M18" s="1"/>
  <c r="L18"/>
  <c r="J19"/>
  <c r="M19" s="1"/>
  <c r="L19"/>
  <c r="J20"/>
  <c r="M20"/>
  <c r="L20"/>
  <c r="J21"/>
  <c r="M21" s="1"/>
  <c r="L21"/>
  <c r="J22"/>
  <c r="M22"/>
  <c r="L22"/>
  <c r="J23"/>
  <c r="M23" s="1"/>
  <c r="L23"/>
  <c r="J24"/>
  <c r="L24"/>
  <c r="J25"/>
  <c r="L25"/>
  <c r="J26"/>
  <c r="M26"/>
  <c r="L26"/>
  <c r="J27"/>
  <c r="M27" s="1"/>
  <c r="L27"/>
  <c r="J28"/>
  <c r="M28" s="1"/>
  <c r="L28"/>
  <c r="J22" i="9"/>
  <c r="M22" s="1"/>
  <c r="L22"/>
  <c r="J23"/>
  <c r="M23" s="1"/>
  <c r="L23"/>
  <c r="J26"/>
  <c r="M26" s="1"/>
  <c r="L26"/>
  <c r="J24"/>
  <c r="M24" s="1"/>
  <c r="L24"/>
  <c r="J27"/>
  <c r="M27" s="1"/>
  <c r="L27"/>
  <c r="J25"/>
  <c r="L25"/>
  <c r="M25" s="1"/>
  <c r="J21"/>
  <c r="M21" s="1"/>
  <c r="L21"/>
  <c r="J16"/>
  <c r="M16" s="1"/>
  <c r="L16"/>
  <c r="J17"/>
  <c r="M17"/>
  <c r="L17"/>
  <c r="J13"/>
  <c r="M13" s="1"/>
  <c r="L13"/>
  <c r="J12"/>
  <c r="M12"/>
  <c r="L12"/>
  <c r="J15"/>
  <c r="M15" s="1"/>
  <c r="L15"/>
  <c r="J11"/>
  <c r="M11" s="1"/>
  <c r="L11"/>
  <c r="J18"/>
  <c r="L18"/>
  <c r="M18"/>
  <c r="J9"/>
  <c r="M9" s="1"/>
  <c r="L9"/>
  <c r="J20"/>
  <c r="L20"/>
  <c r="M20"/>
  <c r="J7"/>
  <c r="M7"/>
  <c r="L7"/>
  <c r="J14"/>
  <c r="M14" s="1"/>
  <c r="L14"/>
  <c r="J10"/>
  <c r="M10"/>
  <c r="L10"/>
  <c r="J19"/>
  <c r="M19" s="1"/>
  <c r="L19"/>
  <c r="J8"/>
  <c r="M8" s="1"/>
  <c r="L8"/>
  <c r="J28"/>
  <c r="M28" s="1"/>
  <c r="L28"/>
  <c r="J29"/>
  <c r="M29" s="1"/>
  <c r="L29"/>
  <c r="J30"/>
  <c r="M30" s="1"/>
  <c r="L30"/>
  <c r="J7" i="4"/>
  <c r="L7"/>
  <c r="M7" s="1"/>
  <c r="J8"/>
  <c r="M8" s="1"/>
  <c r="L8"/>
  <c r="J9"/>
  <c r="M9" s="1"/>
  <c r="L9"/>
  <c r="J10"/>
  <c r="M10"/>
  <c r="L10"/>
  <c r="J11"/>
  <c r="M11" s="1"/>
  <c r="L11"/>
  <c r="J12"/>
  <c r="M12"/>
  <c r="L12"/>
  <c r="J13"/>
  <c r="M13" s="1"/>
  <c r="L13"/>
  <c r="J14"/>
  <c r="M14" s="1"/>
  <c r="L14"/>
  <c r="J15"/>
  <c r="M15" s="1"/>
  <c r="L15"/>
  <c r="J16"/>
  <c r="M16" s="1"/>
  <c r="L16"/>
  <c r="J17"/>
  <c r="L17"/>
  <c r="M17"/>
  <c r="J18"/>
  <c r="M18"/>
  <c r="L18"/>
  <c r="J19"/>
  <c r="M19" s="1"/>
  <c r="L19"/>
  <c r="J20"/>
  <c r="M20"/>
  <c r="L20"/>
  <c r="J21"/>
  <c r="M21" s="1"/>
  <c r="L21"/>
  <c r="J22"/>
  <c r="M22" s="1"/>
  <c r="L22"/>
  <c r="J23"/>
  <c r="M23" s="1"/>
  <c r="L23"/>
  <c r="J24"/>
  <c r="M24" s="1"/>
  <c r="L24"/>
  <c r="J25"/>
  <c r="L25"/>
  <c r="M25"/>
  <c r="J26"/>
  <c r="M26"/>
  <c r="L26"/>
  <c r="J27"/>
  <c r="M27" s="1"/>
  <c r="L27"/>
  <c r="J28"/>
  <c r="M28"/>
  <c r="L28"/>
  <c r="J29"/>
  <c r="M29" s="1"/>
  <c r="L29"/>
  <c r="J30"/>
  <c r="M30" s="1"/>
  <c r="L30"/>
  <c r="J12" i="3"/>
  <c r="L12"/>
  <c r="M12"/>
  <c r="J14"/>
  <c r="M14" s="1"/>
  <c r="L14"/>
  <c r="J24"/>
  <c r="M24" s="1"/>
  <c r="L24"/>
  <c r="J25"/>
  <c r="L25"/>
  <c r="J19"/>
  <c r="M19" s="1"/>
  <c r="L19"/>
  <c r="J22"/>
  <c r="M22" s="1"/>
  <c r="L22"/>
  <c r="J23"/>
  <c r="M23" s="1"/>
  <c r="L23"/>
  <c r="J10"/>
  <c r="M10" s="1"/>
  <c r="L10"/>
  <c r="J15"/>
  <c r="L15"/>
  <c r="M15"/>
  <c r="J17"/>
  <c r="L17"/>
  <c r="M17" s="1"/>
  <c r="J9"/>
  <c r="M9" s="1"/>
  <c r="L9"/>
  <c r="J21"/>
  <c r="L21"/>
  <c r="J11"/>
  <c r="L11"/>
  <c r="M11"/>
  <c r="J16"/>
  <c r="M16" s="1"/>
  <c r="L16"/>
  <c r="J7"/>
  <c r="L7"/>
  <c r="M7" s="1"/>
  <c r="J8"/>
  <c r="L8"/>
  <c r="M8" s="1"/>
  <c r="J26"/>
  <c r="M26" s="1"/>
  <c r="L26"/>
  <c r="J18"/>
  <c r="M18" s="1"/>
  <c r="L18"/>
  <c r="J13"/>
  <c r="M13" s="1"/>
  <c r="L13"/>
  <c r="J20"/>
  <c r="M20" s="1"/>
  <c r="L20"/>
  <c r="J27"/>
  <c r="L27"/>
  <c r="J28"/>
  <c r="M28" s="1"/>
  <c r="L28"/>
  <c r="J29"/>
  <c r="M29" s="1"/>
  <c r="L29"/>
  <c r="J30"/>
  <c r="M30" s="1"/>
  <c r="L30"/>
  <c r="J7" i="2"/>
  <c r="M7" s="1"/>
  <c r="L7"/>
  <c r="J8"/>
  <c r="L8"/>
  <c r="M8" s="1"/>
  <c r="J9"/>
  <c r="M9"/>
  <c r="L9"/>
  <c r="J10"/>
  <c r="M10" s="1"/>
  <c r="L10"/>
  <c r="J11"/>
  <c r="M11" s="1"/>
  <c r="L11"/>
  <c r="J12"/>
  <c r="M12" s="1"/>
  <c r="L12"/>
  <c r="J13"/>
  <c r="M13" s="1"/>
  <c r="L13"/>
  <c r="J14"/>
  <c r="M14" s="1"/>
  <c r="L14"/>
  <c r="J15"/>
  <c r="M15" s="1"/>
  <c r="L15"/>
  <c r="J16"/>
  <c r="L16"/>
  <c r="M16" s="1"/>
  <c r="J17"/>
  <c r="M17"/>
  <c r="L17"/>
  <c r="J18"/>
  <c r="M18" s="1"/>
  <c r="L18"/>
  <c r="J19"/>
  <c r="M19" s="1"/>
  <c r="L19"/>
  <c r="J20"/>
  <c r="M20" s="1"/>
  <c r="L20"/>
  <c r="J21"/>
  <c r="M21" s="1"/>
  <c r="L21"/>
  <c r="J22"/>
  <c r="M22" s="1"/>
  <c r="L22"/>
  <c r="J23"/>
  <c r="M23" s="1"/>
  <c r="L23"/>
  <c r="J24"/>
  <c r="L24"/>
  <c r="M24" s="1"/>
  <c r="J25"/>
  <c r="M25"/>
  <c r="L25"/>
  <c r="J26"/>
  <c r="M26" s="1"/>
  <c r="L26"/>
  <c r="J27"/>
  <c r="M27" s="1"/>
  <c r="L27"/>
  <c r="J28"/>
  <c r="M28" s="1"/>
  <c r="L28"/>
  <c r="J29"/>
  <c r="M29" s="1"/>
  <c r="L29"/>
  <c r="J30"/>
  <c r="M30" s="1"/>
  <c r="L30"/>
  <c r="J9" i="1"/>
  <c r="M9" s="1"/>
  <c r="L9"/>
  <c r="J7"/>
  <c r="M7" s="1"/>
  <c r="L7"/>
  <c r="J10"/>
  <c r="M10" s="1"/>
  <c r="L10"/>
  <c r="J11"/>
  <c r="M11" s="1"/>
  <c r="L11"/>
  <c r="J8"/>
  <c r="L8"/>
  <c r="M8" s="1"/>
  <c r="J12"/>
  <c r="M12"/>
  <c r="L12"/>
  <c r="J13"/>
  <c r="M13" s="1"/>
  <c r="L13"/>
  <c r="J14"/>
  <c r="M14"/>
  <c r="L14"/>
  <c r="J15"/>
  <c r="M15" s="1"/>
  <c r="L15"/>
  <c r="J16"/>
  <c r="M16" s="1"/>
  <c r="L16"/>
  <c r="J17"/>
  <c r="M17" s="1"/>
  <c r="L17"/>
  <c r="J18"/>
  <c r="M18" s="1"/>
  <c r="L18"/>
  <c r="J19"/>
  <c r="L19"/>
  <c r="M19"/>
  <c r="J20"/>
  <c r="M20"/>
  <c r="L20"/>
  <c r="J21"/>
  <c r="M21" s="1"/>
  <c r="L21"/>
  <c r="J22"/>
  <c r="M22"/>
  <c r="L22"/>
  <c r="J23"/>
  <c r="M23" s="1"/>
  <c r="L23"/>
  <c r="J24"/>
  <c r="M24" s="1"/>
  <c r="L24"/>
  <c r="J25"/>
  <c r="M25" s="1"/>
  <c r="L25"/>
  <c r="J26"/>
  <c r="M26" s="1"/>
  <c r="L26"/>
  <c r="J27"/>
  <c r="L27"/>
  <c r="M27"/>
  <c r="J28"/>
  <c r="M28"/>
  <c r="L28"/>
  <c r="J29"/>
  <c r="M29" s="1"/>
  <c r="L29"/>
  <c r="J30"/>
  <c r="M30"/>
  <c r="L30"/>
  <c r="J18" i="6"/>
  <c r="M18" s="1"/>
  <c r="L18"/>
  <c r="J19"/>
  <c r="M19" s="1"/>
  <c r="L19"/>
  <c r="L22"/>
  <c r="M22" s="1"/>
  <c r="J16"/>
  <c r="M16" s="1"/>
  <c r="L16"/>
  <c r="J17"/>
  <c r="M17" s="1"/>
  <c r="J10"/>
  <c r="M10"/>
  <c r="L10"/>
  <c r="J14"/>
  <c r="M14" s="1"/>
  <c r="L14"/>
  <c r="J20"/>
  <c r="M20" s="1"/>
  <c r="L20"/>
  <c r="J11"/>
  <c r="L11"/>
  <c r="J8"/>
  <c r="M8" s="1"/>
  <c r="L8"/>
  <c r="J9"/>
  <c r="M9" s="1"/>
  <c r="L9"/>
  <c r="J15"/>
  <c r="M15" s="1"/>
  <c r="L15"/>
  <c r="J12"/>
  <c r="L12"/>
  <c r="J13"/>
  <c r="M13" s="1"/>
  <c r="L13"/>
  <c r="J21"/>
  <c r="M21" s="1"/>
  <c r="L21"/>
  <c r="J7"/>
  <c r="M7" s="1"/>
  <c r="L7"/>
  <c r="J24"/>
  <c r="L24"/>
  <c r="M24" s="1"/>
  <c r="J25"/>
  <c r="M25"/>
  <c r="L25"/>
  <c r="J26"/>
  <c r="M26" s="1"/>
  <c r="L26"/>
  <c r="J27"/>
  <c r="L27"/>
  <c r="M27" s="1"/>
  <c r="J28"/>
  <c r="M28"/>
  <c r="L28"/>
  <c r="J18" i="5"/>
  <c r="M18" s="1"/>
  <c r="L18"/>
  <c r="J17"/>
  <c r="L17"/>
  <c r="J28"/>
  <c r="M28"/>
  <c r="L28"/>
  <c r="J24"/>
  <c r="M24" s="1"/>
  <c r="L24"/>
  <c r="J21"/>
  <c r="L21"/>
  <c r="J26"/>
  <c r="L26"/>
  <c r="M26" s="1"/>
  <c r="J14"/>
  <c r="M14" s="1"/>
  <c r="L14"/>
  <c r="J10"/>
  <c r="M10"/>
  <c r="L10"/>
  <c r="J22"/>
  <c r="M22" s="1"/>
  <c r="L22"/>
  <c r="J23"/>
  <c r="M23" s="1"/>
  <c r="L23"/>
  <c r="J8"/>
  <c r="M8" s="1"/>
  <c r="L8"/>
  <c r="J15"/>
  <c r="M15" s="1"/>
  <c r="L15"/>
  <c r="J27"/>
  <c r="M27" s="1"/>
  <c r="L27"/>
  <c r="J9"/>
  <c r="L9"/>
  <c r="M9"/>
  <c r="J19"/>
  <c r="M19" s="1"/>
  <c r="L19"/>
  <c r="J20"/>
  <c r="L20"/>
  <c r="J25"/>
  <c r="M25" s="1"/>
  <c r="L25"/>
  <c r="J16"/>
  <c r="M16" s="1"/>
  <c r="L16"/>
  <c r="J13"/>
  <c r="L13"/>
  <c r="M13" s="1"/>
  <c r="J7"/>
  <c r="L7"/>
  <c r="M7" s="1"/>
  <c r="J11"/>
  <c r="L11"/>
  <c r="J12"/>
  <c r="L12"/>
  <c r="J29"/>
  <c r="M29" s="1"/>
  <c r="L29"/>
  <c r="J30"/>
  <c r="M30" s="1"/>
  <c r="L30"/>
  <c r="J31"/>
  <c r="L31"/>
  <c r="M31" s="1"/>
  <c r="J32"/>
  <c r="L32"/>
  <c r="M32" s="1"/>
  <c r="J33"/>
  <c r="M33" s="1"/>
  <c r="L33"/>
  <c r="M9" i="10"/>
  <c r="M12" i="5"/>
  <c r="M17"/>
  <c r="M21" i="7"/>
  <c r="M21" i="8"/>
  <c r="M12"/>
  <c r="M10"/>
  <c r="M11" i="5"/>
  <c r="M21"/>
  <c r="M20"/>
  <c r="M10" i="10"/>
  <c r="M19" i="7"/>
  <c r="M11" i="6"/>
  <c r="M24" i="10"/>
  <c r="M12" i="6"/>
  <c r="M27" i="3"/>
  <c r="M25"/>
  <c r="M21"/>
  <c r="M25" i="10"/>
</calcChain>
</file>

<file path=xl/sharedStrings.xml><?xml version="1.0" encoding="utf-8"?>
<sst xmlns="http://schemas.openxmlformats.org/spreadsheetml/2006/main" count="1276" uniqueCount="725">
  <si>
    <r>
      <t>U</t>
    </r>
    <r>
      <rPr>
        <sz val="12"/>
        <rFont val="Arial"/>
        <family val="2"/>
      </rPr>
      <t xml:space="preserve">nion </t>
    </r>
    <r>
      <rPr>
        <b/>
        <sz val="12"/>
        <rFont val="Arial"/>
        <family val="2"/>
      </rPr>
      <t>C</t>
    </r>
    <r>
      <rPr>
        <sz val="12"/>
        <rFont val="Arial"/>
        <family val="2"/>
      </rPr>
      <t xml:space="preserve">ycliste </t>
    </r>
    <r>
      <rPr>
        <b/>
        <sz val="12"/>
        <rFont val="Arial"/>
        <family val="2"/>
      </rPr>
      <t>S</t>
    </r>
    <r>
      <rPr>
        <sz val="12"/>
        <rFont val="Arial"/>
        <family val="2"/>
      </rPr>
      <t>eyssel</t>
    </r>
    <r>
      <rPr>
        <b/>
        <sz val="12"/>
        <rFont val="Arial"/>
        <family val="2"/>
      </rPr>
      <t xml:space="preserve"> F</t>
    </r>
    <r>
      <rPr>
        <sz val="12"/>
        <rFont val="Arial"/>
        <family val="2"/>
      </rPr>
      <t>rangy</t>
    </r>
  </si>
  <si>
    <t>SEYSSEL</t>
  </si>
  <si>
    <t>TDJC du 25 mai 2014</t>
  </si>
  <si>
    <t>Prélicenciés H</t>
  </si>
  <si>
    <t>Doss.</t>
  </si>
  <si>
    <t>Nom</t>
  </si>
  <si>
    <t>Prénom</t>
  </si>
  <si>
    <t>Sexe</t>
  </si>
  <si>
    <t>Né le</t>
  </si>
  <si>
    <t>N° Licence</t>
  </si>
  <si>
    <t>Club</t>
  </si>
  <si>
    <t>CLM
temps</t>
  </si>
  <si>
    <t>CLM
place</t>
  </si>
  <si>
    <t>points CLM</t>
  </si>
  <si>
    <t>cyclo cross</t>
  </si>
  <si>
    <t>Total</t>
  </si>
  <si>
    <t>Classement</t>
  </si>
  <si>
    <t>DAUBEUF</t>
  </si>
  <si>
    <t>Pierre</t>
  </si>
  <si>
    <t>H</t>
  </si>
  <si>
    <t>19/09/2008</t>
  </si>
  <si>
    <t>2474043033</t>
  </si>
  <si>
    <t>U.C. SEYSSEL FRANGY</t>
  </si>
  <si>
    <t>BOCLET</t>
  </si>
  <si>
    <t>Jules</t>
  </si>
  <si>
    <t>04/01/2008</t>
  </si>
  <si>
    <t>2474064041</t>
  </si>
  <si>
    <t>C.S. MEGEVE</t>
  </si>
  <si>
    <t>BONNET</t>
  </si>
  <si>
    <t>mahe</t>
  </si>
  <si>
    <t>12/12/2008</t>
  </si>
  <si>
    <t>2474048086</t>
  </si>
  <si>
    <t>EVIAN VELO</t>
  </si>
  <si>
    <t>VALLET</t>
  </si>
  <si>
    <t>Charly</t>
  </si>
  <si>
    <t>22/03/2009</t>
  </si>
  <si>
    <t>2474048096</t>
  </si>
  <si>
    <t>FELISAZ</t>
  </si>
  <si>
    <t>Maxime</t>
  </si>
  <si>
    <t>21/09/2009</t>
  </si>
  <si>
    <t>journée</t>
  </si>
  <si>
    <t>U.C. PASSY MONT BLANC</t>
  </si>
  <si>
    <t>Prélicenciés D</t>
  </si>
  <si>
    <t>VONARB</t>
  </si>
  <si>
    <t>Fanny</t>
  </si>
  <si>
    <t>D</t>
  </si>
  <si>
    <t>09/06/2009</t>
  </si>
  <si>
    <t>2474003181</t>
  </si>
  <si>
    <t>TEAM ALLINGES PUBLIER</t>
  </si>
  <si>
    <t>Poussins H</t>
  </si>
  <si>
    <t>MONARD</t>
  </si>
  <si>
    <t>Marius</t>
  </si>
  <si>
    <t>27/03/2006</t>
  </si>
  <si>
    <t>2474043113</t>
  </si>
  <si>
    <t>FLEURY</t>
  </si>
  <si>
    <t>Quentin</t>
  </si>
  <si>
    <t>12/05/2006</t>
  </si>
  <si>
    <t>2474043114</t>
  </si>
  <si>
    <t>LINE</t>
  </si>
  <si>
    <t>Mathieu</t>
  </si>
  <si>
    <t>31/05/2007</t>
  </si>
  <si>
    <t>2474043022</t>
  </si>
  <si>
    <t>BATOUX</t>
  </si>
  <si>
    <t>Paulin</t>
  </si>
  <si>
    <t>07/03/2007</t>
  </si>
  <si>
    <t>2474043025</t>
  </si>
  <si>
    <t>BOEHM</t>
  </si>
  <si>
    <t>Lucas</t>
  </si>
  <si>
    <t>02/03/2006</t>
  </si>
  <si>
    <t>2474043012</t>
  </si>
  <si>
    <t>CHALMANDRIER</t>
  </si>
  <si>
    <t>Matheo</t>
  </si>
  <si>
    <t>05/04/2006</t>
  </si>
  <si>
    <t>2474043029</t>
  </si>
  <si>
    <t>PERRIN</t>
  </si>
  <si>
    <t>Celestin</t>
  </si>
  <si>
    <t>15/06/2007</t>
  </si>
  <si>
    <t>2474064031</t>
  </si>
  <si>
    <t>SOCQUET</t>
  </si>
  <si>
    <t>Bryan</t>
  </si>
  <si>
    <t>01/09/2006</t>
  </si>
  <si>
    <t>2474064001</t>
  </si>
  <si>
    <t>Jason</t>
  </si>
  <si>
    <t>2474064004</t>
  </si>
  <si>
    <t>BOUVIER</t>
  </si>
  <si>
    <t>Alexis</t>
  </si>
  <si>
    <t>16/08/2007</t>
  </si>
  <si>
    <t>2474048074</t>
  </si>
  <si>
    <t>Enzo</t>
  </si>
  <si>
    <t>LACROIX</t>
  </si>
  <si>
    <t>Loic</t>
  </si>
  <si>
    <t>29/10/2006</t>
  </si>
  <si>
    <t>2474048354</t>
  </si>
  <si>
    <t>CAULIER POUPENEY</t>
  </si>
  <si>
    <t>07/11/2007</t>
  </si>
  <si>
    <t>2474003027</t>
  </si>
  <si>
    <t>DEREANI</t>
  </si>
  <si>
    <t>Roman</t>
  </si>
  <si>
    <t>22/08/2006</t>
  </si>
  <si>
    <t>2474003163</t>
  </si>
  <si>
    <t>Bastien</t>
  </si>
  <si>
    <t>15/11/2007</t>
  </si>
  <si>
    <t>2474003083</t>
  </si>
  <si>
    <t>AULNETTE</t>
  </si>
  <si>
    <t>21/08/2006</t>
  </si>
  <si>
    <t>2474335014</t>
  </si>
  <si>
    <t>THYEZ CYCLISME 74</t>
  </si>
  <si>
    <t>CHARPY</t>
  </si>
  <si>
    <t>Evan</t>
  </si>
  <si>
    <t>30/10/2006</t>
  </si>
  <si>
    <t>2474335022</t>
  </si>
  <si>
    <t>DOUKARI</t>
  </si>
  <si>
    <t>08/04/2007</t>
  </si>
  <si>
    <t>2474078034</t>
  </si>
  <si>
    <t>MARCHAL</t>
  </si>
  <si>
    <t>Eli</t>
  </si>
  <si>
    <t>26/04/2007</t>
  </si>
  <si>
    <t>2474078076</t>
  </si>
  <si>
    <t>BLANCHET CACHAT ROSSET</t>
  </si>
  <si>
    <t>Alexandre</t>
  </si>
  <si>
    <t>30/08/2006</t>
  </si>
  <si>
    <t>2474016330</t>
  </si>
  <si>
    <t>V.C. CLUSES SCIONZIER</t>
  </si>
  <si>
    <t>GONZALEZ</t>
  </si>
  <si>
    <t>Iban</t>
  </si>
  <si>
    <t>14/03/2007</t>
  </si>
  <si>
    <t>2474073057</t>
  </si>
  <si>
    <t>V.C. ST JULIEN EN GENEVOIS</t>
  </si>
  <si>
    <t>Poussins D</t>
  </si>
  <si>
    <t>BARBEREAU</t>
  </si>
  <si>
    <t>Juliette</t>
  </si>
  <si>
    <t>28/07/2007</t>
  </si>
  <si>
    <t>2474003152</t>
  </si>
  <si>
    <t>APPERTET</t>
  </si>
  <si>
    <t>Clementine</t>
  </si>
  <si>
    <t>21/02/2007</t>
  </si>
  <si>
    <t>2474016052</t>
  </si>
  <si>
    <t>FAVIER BOSSON</t>
  </si>
  <si>
    <t>Marie</t>
  </si>
  <si>
    <t>22/05/2006</t>
  </si>
  <si>
    <t>2474181051</t>
  </si>
  <si>
    <t>VTT PAYS DE GAVOT</t>
  </si>
  <si>
    <t>Pupilles H</t>
  </si>
  <si>
    <t>Theo</t>
  </si>
  <si>
    <t>29/08/2004</t>
  </si>
  <si>
    <t>2474043118</t>
  </si>
  <si>
    <t>CASTELLO</t>
  </si>
  <si>
    <t>Esteban</t>
  </si>
  <si>
    <t>06/08/2005</t>
  </si>
  <si>
    <t>2474043010</t>
  </si>
  <si>
    <t>CAVALLI</t>
  </si>
  <si>
    <t>30/03/2005</t>
  </si>
  <si>
    <t>2474043028</t>
  </si>
  <si>
    <t>Killian</t>
  </si>
  <si>
    <t>05/04/2005</t>
  </si>
  <si>
    <t>2474043032</t>
  </si>
  <si>
    <t>SCHOCH</t>
  </si>
  <si>
    <t>04/04/2005</t>
  </si>
  <si>
    <t>2474043039</t>
  </si>
  <si>
    <t>DUMONT</t>
  </si>
  <si>
    <t>Hugo</t>
  </si>
  <si>
    <t>12/08/2005</t>
  </si>
  <si>
    <t>2474009224</t>
  </si>
  <si>
    <t>ANNECY CYCLISME COMPETITION</t>
  </si>
  <si>
    <t>Noah</t>
  </si>
  <si>
    <t>04/08/2004</t>
  </si>
  <si>
    <t>2474064025</t>
  </si>
  <si>
    <t>Zian</t>
  </si>
  <si>
    <t>26/03/2005</t>
  </si>
  <si>
    <t>2474048322</t>
  </si>
  <si>
    <t>DOMET</t>
  </si>
  <si>
    <t>Ludovic</t>
  </si>
  <si>
    <t>24/09/2005</t>
  </si>
  <si>
    <t>2474048278</t>
  </si>
  <si>
    <t>LAIGO</t>
  </si>
  <si>
    <t>Mathis</t>
  </si>
  <si>
    <t>06/09/2005</t>
  </si>
  <si>
    <t>2474048261</t>
  </si>
  <si>
    <t>25/06/2004</t>
  </si>
  <si>
    <t>2474003094</t>
  </si>
  <si>
    <t>DRILLAUD</t>
  </si>
  <si>
    <t>Louis</t>
  </si>
  <si>
    <t>11/02/2005</t>
  </si>
  <si>
    <t>2474003130</t>
  </si>
  <si>
    <t>MEUNIER</t>
  </si>
  <si>
    <t>Adrian</t>
  </si>
  <si>
    <t>25/09/2005</t>
  </si>
  <si>
    <t>2474003147</t>
  </si>
  <si>
    <t>SALVADORI</t>
  </si>
  <si>
    <t>Axel</t>
  </si>
  <si>
    <t>13/10/2004</t>
  </si>
  <si>
    <t>2474003109</t>
  </si>
  <si>
    <t>MONTEYNE</t>
  </si>
  <si>
    <t>Tom</t>
  </si>
  <si>
    <t>08/07/2005</t>
  </si>
  <si>
    <t>2401062183</t>
  </si>
  <si>
    <t>U.C. GESSIENNE</t>
  </si>
  <si>
    <t>PRUDENTINO</t>
  </si>
  <si>
    <t>Julien</t>
  </si>
  <si>
    <t>24/02/2005</t>
  </si>
  <si>
    <t>2401062264</t>
  </si>
  <si>
    <t>CROCE</t>
  </si>
  <si>
    <t>Yannis</t>
  </si>
  <si>
    <t>17/03/2005</t>
  </si>
  <si>
    <t>2474078080</t>
  </si>
  <si>
    <t>03/02/2004</t>
  </si>
  <si>
    <t>2474078111</t>
  </si>
  <si>
    <t>GALLAY</t>
  </si>
  <si>
    <t>Jean Baptiste</t>
  </si>
  <si>
    <t>18/02/2004</t>
  </si>
  <si>
    <t>2474078120</t>
  </si>
  <si>
    <t>BURNET</t>
  </si>
  <si>
    <t>Julian</t>
  </si>
  <si>
    <t>23/07/2004</t>
  </si>
  <si>
    <t>2474181195</t>
  </si>
  <si>
    <t>ANDRE</t>
  </si>
  <si>
    <t>Alexi</t>
  </si>
  <si>
    <t>01/02/2005</t>
  </si>
  <si>
    <t>2473091172</t>
  </si>
  <si>
    <t>G.O. LA LECHERE</t>
  </si>
  <si>
    <t>DUCRUET</t>
  </si>
  <si>
    <t>Louka</t>
  </si>
  <si>
    <t>15/03/2005</t>
  </si>
  <si>
    <t>2473143289</t>
  </si>
  <si>
    <t>LA MOTTE SERVOLEX CYCLISM</t>
  </si>
  <si>
    <t>Pupilles D</t>
  </si>
  <si>
    <t>LAFONTAINE</t>
  </si>
  <si>
    <t>Celia</t>
  </si>
  <si>
    <t>10/07/2005</t>
  </si>
  <si>
    <t>2474043020</t>
  </si>
  <si>
    <t>TERRASSE</t>
  </si>
  <si>
    <t>Elisa</t>
  </si>
  <si>
    <t>02/07/2005</t>
  </si>
  <si>
    <t>2474043018</t>
  </si>
  <si>
    <t>BALLY</t>
  </si>
  <si>
    <t>Justine</t>
  </si>
  <si>
    <t>25/10/2004</t>
  </si>
  <si>
    <t>2474048342</t>
  </si>
  <si>
    <t>Marine</t>
  </si>
  <si>
    <t>28/01/2005</t>
  </si>
  <si>
    <t>2474048046</t>
  </si>
  <si>
    <t>JACQUEMOT</t>
  </si>
  <si>
    <t>Clara</t>
  </si>
  <si>
    <t>22/07/2005</t>
  </si>
  <si>
    <t>2474048036</t>
  </si>
  <si>
    <t>MOLLET</t>
  </si>
  <si>
    <t>04/07/2004</t>
  </si>
  <si>
    <t>2474048315</t>
  </si>
  <si>
    <t>Chloe</t>
  </si>
  <si>
    <t>08/04/2005</t>
  </si>
  <si>
    <t>2474048030</t>
  </si>
  <si>
    <t>CACHAT</t>
  </si>
  <si>
    <t>Manon</t>
  </si>
  <si>
    <t>19/01/2005</t>
  </si>
  <si>
    <t>2474003138</t>
  </si>
  <si>
    <t>ECHARD</t>
  </si>
  <si>
    <t>Lucie</t>
  </si>
  <si>
    <t>28/02/2004</t>
  </si>
  <si>
    <t>2474003110</t>
  </si>
  <si>
    <t>HUMBERSET FILLON</t>
  </si>
  <si>
    <t>Amandine</t>
  </si>
  <si>
    <t>26/02/2004</t>
  </si>
  <si>
    <t>2474003135</t>
  </si>
  <si>
    <t>PERNOLLET</t>
  </si>
  <si>
    <t>Aurore</t>
  </si>
  <si>
    <t>20/04/2004</t>
  </si>
  <si>
    <t>2474078264</t>
  </si>
  <si>
    <t>STRAPPAZZON</t>
  </si>
  <si>
    <t>Lea</t>
  </si>
  <si>
    <t>14/09/2004</t>
  </si>
  <si>
    <t>2474078035</t>
  </si>
  <si>
    <t>BLANCHET</t>
  </si>
  <si>
    <t>Emma</t>
  </si>
  <si>
    <t>29/01/2005</t>
  </si>
  <si>
    <t>2474016299</t>
  </si>
  <si>
    <t>PIGNY</t>
  </si>
  <si>
    <t>Clemence</t>
  </si>
  <si>
    <t>05/10/2004</t>
  </si>
  <si>
    <t>2474016008</t>
  </si>
  <si>
    <t>COLLET</t>
  </si>
  <si>
    <t>Elea</t>
  </si>
  <si>
    <t>01/07/2005</t>
  </si>
  <si>
    <t>2474073013</t>
  </si>
  <si>
    <t>ARNAUD</t>
  </si>
  <si>
    <t>Saska</t>
  </si>
  <si>
    <t>17/07/2004</t>
  </si>
  <si>
    <t>2473143249</t>
  </si>
  <si>
    <t>Benjamins H</t>
  </si>
  <si>
    <t>BLANC</t>
  </si>
  <si>
    <t>11/10/2003</t>
  </si>
  <si>
    <t>2474043104</t>
  </si>
  <si>
    <t>CADET</t>
  </si>
  <si>
    <t>Eddy</t>
  </si>
  <si>
    <t>11/09/2003</t>
  </si>
  <si>
    <t>2474043102</t>
  </si>
  <si>
    <t>08/02/2003</t>
  </si>
  <si>
    <t>2474043106</t>
  </si>
  <si>
    <t>Adrien</t>
  </si>
  <si>
    <t>17/12/2003</t>
  </si>
  <si>
    <t>2474043007</t>
  </si>
  <si>
    <t>LELANDAIS</t>
  </si>
  <si>
    <t>Remi</t>
  </si>
  <si>
    <t>27/08/2002</t>
  </si>
  <si>
    <t>2474043127</t>
  </si>
  <si>
    <t>JAKSON</t>
  </si>
  <si>
    <t>Jordan</t>
  </si>
  <si>
    <t>24/11/2003</t>
  </si>
  <si>
    <t>2474048248</t>
  </si>
  <si>
    <t>CARDOSO</t>
  </si>
  <si>
    <t>15/06/2003</t>
  </si>
  <si>
    <t>2474003137</t>
  </si>
  <si>
    <t>MATHIEU</t>
  </si>
  <si>
    <t>31/10/2002</t>
  </si>
  <si>
    <t>2474003093</t>
  </si>
  <si>
    <t>MOREL</t>
  </si>
  <si>
    <t>Nathan</t>
  </si>
  <si>
    <t>17/11/2002</t>
  </si>
  <si>
    <t>2474003106</t>
  </si>
  <si>
    <t>auguste</t>
  </si>
  <si>
    <t>29/10/2002</t>
  </si>
  <si>
    <t>2474335004</t>
  </si>
  <si>
    <t>BRESTAZ</t>
  </si>
  <si>
    <t>19/07/2002</t>
  </si>
  <si>
    <t>2474335009</t>
  </si>
  <si>
    <t>LOISON</t>
  </si>
  <si>
    <t>Nohan</t>
  </si>
  <si>
    <t>24/06/2003</t>
  </si>
  <si>
    <t>2474335017</t>
  </si>
  <si>
    <t>POULAIN</t>
  </si>
  <si>
    <t>Florian</t>
  </si>
  <si>
    <t>05/07/2003</t>
  </si>
  <si>
    <t>2474335029</t>
  </si>
  <si>
    <t>LECLERC</t>
  </si>
  <si>
    <t>10/06/2003</t>
  </si>
  <si>
    <t>2401062095</t>
  </si>
  <si>
    <t>18/02/2003</t>
  </si>
  <si>
    <t>2474078201</t>
  </si>
  <si>
    <t>Nicolas</t>
  </si>
  <si>
    <t>29/04/2002</t>
  </si>
  <si>
    <t>2474016254</t>
  </si>
  <si>
    <t>CUNIT</t>
  </si>
  <si>
    <t>Paul</t>
  </si>
  <si>
    <t>2474016051</t>
  </si>
  <si>
    <t>DENARIE</t>
  </si>
  <si>
    <t>28/07/2003</t>
  </si>
  <si>
    <t>2474016302</t>
  </si>
  <si>
    <t>18/10/2003</t>
  </si>
  <si>
    <t>2474073205</t>
  </si>
  <si>
    <t>HELLEGOUARCH</t>
  </si>
  <si>
    <t>Titouan</t>
  </si>
  <si>
    <t>12/10/2002</t>
  </si>
  <si>
    <t>2474073235</t>
  </si>
  <si>
    <t>MAGAT</t>
  </si>
  <si>
    <t>Leandre</t>
  </si>
  <si>
    <t>01/06/2003</t>
  </si>
  <si>
    <t>2474073257</t>
  </si>
  <si>
    <t>SERASSET</t>
  </si>
  <si>
    <t>Thomas</t>
  </si>
  <si>
    <t>12/05/2002</t>
  </si>
  <si>
    <t>2474073204</t>
  </si>
  <si>
    <t>Pierrick</t>
  </si>
  <si>
    <t>08/01/2003</t>
  </si>
  <si>
    <t>2474181174</t>
  </si>
  <si>
    <t>Thibault</t>
  </si>
  <si>
    <t>02/02/2003</t>
  </si>
  <si>
    <t>2474181131</t>
  </si>
  <si>
    <t>REVERDY</t>
  </si>
  <si>
    <t>28/01/2003</t>
  </si>
  <si>
    <t>2474181203</t>
  </si>
  <si>
    <t>17/03/2002</t>
  </si>
  <si>
    <t>2473143252</t>
  </si>
  <si>
    <t>Benjamins D</t>
  </si>
  <si>
    <t>VULLIET</t>
  </si>
  <si>
    <t>Lison</t>
  </si>
  <si>
    <t>25/03/2003</t>
  </si>
  <si>
    <t>2474043108</t>
  </si>
  <si>
    <t>Margot</t>
  </si>
  <si>
    <t>02/04/2002</t>
  </si>
  <si>
    <t>2474043105</t>
  </si>
  <si>
    <t>BARRIL</t>
  </si>
  <si>
    <t>Marion</t>
  </si>
  <si>
    <t>27/11/2003</t>
  </si>
  <si>
    <t>2474043120</t>
  </si>
  <si>
    <t>Roxane</t>
  </si>
  <si>
    <t>24/05/2003</t>
  </si>
  <si>
    <t>2474043024</t>
  </si>
  <si>
    <t>NEYROUD MATHIEU</t>
  </si>
  <si>
    <t>Elodie</t>
  </si>
  <si>
    <t>24/12/2003</t>
  </si>
  <si>
    <t>2474043035</t>
  </si>
  <si>
    <t>BECOUZE</t>
  </si>
  <si>
    <t>03/07/2002</t>
  </si>
  <si>
    <t>2474064124</t>
  </si>
  <si>
    <t>02/01/2003</t>
  </si>
  <si>
    <t>2474064121</t>
  </si>
  <si>
    <t>BRECHEMIER</t>
  </si>
  <si>
    <t>Gwendoline</t>
  </si>
  <si>
    <t>21/02/2003</t>
  </si>
  <si>
    <t>2474048302</t>
  </si>
  <si>
    <t>Maelle</t>
  </si>
  <si>
    <t>2474048327</t>
  </si>
  <si>
    <t>LAURY</t>
  </si>
  <si>
    <t>Ines</t>
  </si>
  <si>
    <t>05/10/2003</t>
  </si>
  <si>
    <t>2474003063</t>
  </si>
  <si>
    <t>BERLIOZ</t>
  </si>
  <si>
    <t>20/08/2003</t>
  </si>
  <si>
    <t>2474078085</t>
  </si>
  <si>
    <t>2474078092</t>
  </si>
  <si>
    <t>Anais</t>
  </si>
  <si>
    <t>14/07/2002</t>
  </si>
  <si>
    <t>2474078256</t>
  </si>
  <si>
    <t>Lily</t>
  </si>
  <si>
    <t>2474073011</t>
  </si>
  <si>
    <t>Zoé</t>
  </si>
  <si>
    <t>2474073016</t>
  </si>
  <si>
    <t>BURQUIER</t>
  </si>
  <si>
    <t>Line</t>
  </si>
  <si>
    <t>07/05/2003</t>
  </si>
  <si>
    <t>2474181169</t>
  </si>
  <si>
    <t>GAGGI</t>
  </si>
  <si>
    <t>19/12/2003</t>
  </si>
  <si>
    <t>2473143242</t>
  </si>
  <si>
    <t>Minimes H</t>
  </si>
  <si>
    <t>JOSSERAND</t>
  </si>
  <si>
    <t>Kentin</t>
  </si>
  <si>
    <t>24/07/2001</t>
  </si>
  <si>
    <t>2474043110</t>
  </si>
  <si>
    <t>ZUCALLI</t>
  </si>
  <si>
    <t>02/05/2001</t>
  </si>
  <si>
    <t>2474043099</t>
  </si>
  <si>
    <t>BELNESSIKH</t>
  </si>
  <si>
    <t>Yanis</t>
  </si>
  <si>
    <t>16/07/2001</t>
  </si>
  <si>
    <t>2474043019</t>
  </si>
  <si>
    <t>BIZET</t>
  </si>
  <si>
    <t>Kjell</t>
  </si>
  <si>
    <t>08/04/2001</t>
  </si>
  <si>
    <t>2474043126</t>
  </si>
  <si>
    <t>09/08/2001</t>
  </si>
  <si>
    <t>2474043013</t>
  </si>
  <si>
    <t>METTIER</t>
  </si>
  <si>
    <t>Suvan</t>
  </si>
  <si>
    <t>09/05/2001</t>
  </si>
  <si>
    <t>2474009085</t>
  </si>
  <si>
    <t>MIGOT</t>
  </si>
  <si>
    <t>Clement</t>
  </si>
  <si>
    <t>08/07/2001</t>
  </si>
  <si>
    <t>2474048065</t>
  </si>
  <si>
    <t>MOUCHEL</t>
  </si>
  <si>
    <t>30/04/2001</t>
  </si>
  <si>
    <t>2474048198</t>
  </si>
  <si>
    <t>CHARLES MANGEON</t>
  </si>
  <si>
    <t>Joris</t>
  </si>
  <si>
    <t>22/11/2000</t>
  </si>
  <si>
    <t>2474003036</t>
  </si>
  <si>
    <t>GIRAUD</t>
  </si>
  <si>
    <t>12/12/2000</t>
  </si>
  <si>
    <t>2474003132</t>
  </si>
  <si>
    <t>GOMES</t>
  </si>
  <si>
    <t>Anthony</t>
  </si>
  <si>
    <t>11/01/2001</t>
  </si>
  <si>
    <t>2474003153</t>
  </si>
  <si>
    <t>MATRINGE</t>
  </si>
  <si>
    <t>PIERRE</t>
  </si>
  <si>
    <t>14/06/2001</t>
  </si>
  <si>
    <t>2474003064</t>
  </si>
  <si>
    <t>29/07/2000</t>
  </si>
  <si>
    <t>2474003040</t>
  </si>
  <si>
    <t>12/08/2000</t>
  </si>
  <si>
    <t>2474335032</t>
  </si>
  <si>
    <t>21/02/2000</t>
  </si>
  <si>
    <t>2474078027</t>
  </si>
  <si>
    <t>GACHET</t>
  </si>
  <si>
    <t>09/04/2001</t>
  </si>
  <si>
    <t>2474078164</t>
  </si>
  <si>
    <t>21/01/2000</t>
  </si>
  <si>
    <t>2474078067</t>
  </si>
  <si>
    <t>VERNIENGEAL</t>
  </si>
  <si>
    <t>Eliot</t>
  </si>
  <si>
    <t>29/12/2001</t>
  </si>
  <si>
    <t>2474078202</t>
  </si>
  <si>
    <t>PARET PEINTRE</t>
  </si>
  <si>
    <t>Valentin</t>
  </si>
  <si>
    <t>14/01/2001</t>
  </si>
  <si>
    <t>2474025047</t>
  </si>
  <si>
    <t>V.C. ANNEMASSE</t>
  </si>
  <si>
    <t>25/01/2001</t>
  </si>
  <si>
    <t>2473143216</t>
  </si>
  <si>
    <t>RIGAUD</t>
  </si>
  <si>
    <t>Jean Sebastien</t>
  </si>
  <si>
    <t>10/03/2000</t>
  </si>
  <si>
    <t>2473143228</t>
  </si>
  <si>
    <t>Minimes D</t>
  </si>
  <si>
    <t xml:space="preserve"> CLM points</t>
  </si>
  <si>
    <t>Jill</t>
  </si>
  <si>
    <t>2474043125</t>
  </si>
  <si>
    <t>Margaux</t>
  </si>
  <si>
    <t>03/07/2001</t>
  </si>
  <si>
    <t>2474043096</t>
  </si>
  <si>
    <t>LEFUEL</t>
  </si>
  <si>
    <t>Noemie</t>
  </si>
  <si>
    <t>12/03/2001</t>
  </si>
  <si>
    <t>2474003133</t>
  </si>
  <si>
    <t>GROSSETETE</t>
  </si>
  <si>
    <t>Lou Anne</t>
  </si>
  <si>
    <t>22/05/2001</t>
  </si>
  <si>
    <t>2474078250</t>
  </si>
  <si>
    <t>LAOUST</t>
  </si>
  <si>
    <t>Romane</t>
  </si>
  <si>
    <t>05/09/2001</t>
  </si>
  <si>
    <t>2474078158</t>
  </si>
  <si>
    <t>CARTIER</t>
  </si>
  <si>
    <t>Audrey</t>
  </si>
  <si>
    <t>25/05/2001</t>
  </si>
  <si>
    <t>2474016304</t>
  </si>
  <si>
    <t>Points coureurs</t>
  </si>
  <si>
    <t>Points clubs</t>
  </si>
  <si>
    <t>Places</t>
  </si>
  <si>
    <t>Clubs</t>
  </si>
  <si>
    <t>Poussin 1</t>
  </si>
  <si>
    <t>Poussin 2</t>
  </si>
  <si>
    <t>Poussine</t>
  </si>
  <si>
    <t>Pupille 1</t>
  </si>
  <si>
    <t>Pupille 2</t>
  </si>
  <si>
    <t>Pupille F</t>
  </si>
  <si>
    <t>Benjamin 1</t>
  </si>
  <si>
    <t>Benjamin 2</t>
  </si>
  <si>
    <t xml:space="preserve">Benjamine </t>
  </si>
  <si>
    <t>UC Seyssel-Frangy</t>
  </si>
  <si>
    <t>Team Allinges-Publier</t>
  </si>
  <si>
    <t>UC Passy Mont-Blanc</t>
  </si>
  <si>
    <t>VTT pays de Gavot</t>
  </si>
  <si>
    <t>Evian Vélo</t>
  </si>
  <si>
    <t>VC Cluses-Scionzier</t>
  </si>
  <si>
    <t>VC Saint Julien</t>
  </si>
  <si>
    <t>Thyez Cyclisme 74</t>
  </si>
  <si>
    <t>UC Gessienne</t>
  </si>
  <si>
    <t>CS Megève</t>
  </si>
  <si>
    <t>VC Annemasse</t>
  </si>
  <si>
    <t>La Motte Servollex</t>
  </si>
  <si>
    <t>Annecy Cyclisme Competition</t>
  </si>
  <si>
    <t>GO La Léchère</t>
  </si>
  <si>
    <t>Place</t>
  </si>
  <si>
    <r>
      <t>Divonne</t>
    </r>
    <r>
      <rPr>
        <sz val="14"/>
        <color indexed="8"/>
        <rFont val="Calibri"/>
        <family val="2"/>
      </rPr>
      <t xml:space="preserve"> 1er mai</t>
    </r>
  </si>
  <si>
    <t>Passy 11 mai</t>
  </si>
  <si>
    <t>Motz 25 mai</t>
  </si>
  <si>
    <t>Ville-la-grand 8 juin</t>
  </si>
  <si>
    <r>
      <t>Amphion</t>
    </r>
    <r>
      <rPr>
        <sz val="12"/>
        <color indexed="8"/>
        <rFont val="Calibri"/>
        <family val="2"/>
      </rPr>
      <t xml:space="preserve"> 22 juin</t>
    </r>
  </si>
  <si>
    <r>
      <t>Cluses</t>
    </r>
    <r>
      <rPr>
        <sz val="14"/>
        <color indexed="8"/>
        <rFont val="Calibri"/>
        <family val="2"/>
      </rPr>
      <t xml:space="preserve"> 5 juillet</t>
    </r>
  </si>
  <si>
    <t>Annecy 31 août</t>
  </si>
  <si>
    <t>Megève 7 septembre</t>
  </si>
  <si>
    <t xml:space="preserve">Evian 21 septembre </t>
  </si>
  <si>
    <t>Finale Thyez 5 octobre</t>
  </si>
  <si>
    <t>U.C. Frangy Seyssel</t>
  </si>
  <si>
    <t>Evian vélo</t>
  </si>
  <si>
    <t>UC Passy Mont Blanc</t>
  </si>
  <si>
    <t>VTT Pays de Gavot</t>
  </si>
  <si>
    <t xml:space="preserve"> Annecy Cyclisme Compétition</t>
  </si>
  <si>
    <t>BLANCHT CACHAT RO</t>
  </si>
  <si>
    <t>28/16/2008</t>
  </si>
  <si>
    <t>CLUSES</t>
  </si>
  <si>
    <t>TRONCHON</t>
  </si>
  <si>
    <t>3'25"484</t>
  </si>
  <si>
    <t>3'49"987</t>
  </si>
  <si>
    <t>3'37"956</t>
  </si>
  <si>
    <t>4'01"544</t>
  </si>
  <si>
    <t>4'18"709</t>
  </si>
  <si>
    <t>3'17"982</t>
  </si>
  <si>
    <t>3'23"304</t>
  </si>
  <si>
    <t>3'22"158</t>
  </si>
  <si>
    <t>3'24"255</t>
  </si>
  <si>
    <t>3'17"164</t>
  </si>
  <si>
    <t>3'49"822</t>
  </si>
  <si>
    <t>3'43"862</t>
  </si>
  <si>
    <t>3'36"532</t>
  </si>
  <si>
    <t>4'01"744</t>
  </si>
  <si>
    <t>3'59"294</t>
  </si>
  <si>
    <t>3'10"383</t>
  </si>
  <si>
    <t>3'22"381</t>
  </si>
  <si>
    <t>3'18"899</t>
  </si>
  <si>
    <t>3'16"543</t>
  </si>
  <si>
    <t>3'17"590</t>
  </si>
  <si>
    <t>4'06"235</t>
  </si>
  <si>
    <t>2'51"862</t>
  </si>
  <si>
    <t>3'21"013</t>
  </si>
  <si>
    <t>3'17"940</t>
  </si>
  <si>
    <t>3'13"981</t>
  </si>
  <si>
    <t>3'21"900</t>
  </si>
  <si>
    <t>3'10"826</t>
  </si>
  <si>
    <t>3'19"313</t>
  </si>
  <si>
    <t>3'40"933</t>
  </si>
  <si>
    <t>3'25"543</t>
  </si>
  <si>
    <t>3'08"581</t>
  </si>
  <si>
    <t>3'20"124</t>
  </si>
  <si>
    <t>3'30"617</t>
  </si>
  <si>
    <t>3'33"923</t>
  </si>
  <si>
    <t>3'40"857</t>
  </si>
  <si>
    <t>3'22"007</t>
  </si>
  <si>
    <t>3'27"811</t>
  </si>
  <si>
    <t>3'37"171</t>
  </si>
  <si>
    <t>2'49"222</t>
  </si>
  <si>
    <t>3'10"529</t>
  </si>
  <si>
    <t>3'21"458</t>
  </si>
  <si>
    <t>3'24"198</t>
  </si>
  <si>
    <t>3'01"963</t>
  </si>
  <si>
    <t>3'06"396</t>
  </si>
  <si>
    <t>3'29"655</t>
  </si>
  <si>
    <t>2'59"665</t>
  </si>
  <si>
    <t>2'56"925</t>
  </si>
  <si>
    <t>2'54"779</t>
  </si>
  <si>
    <t>2'56"876</t>
  </si>
  <si>
    <t>3'07"209</t>
  </si>
  <si>
    <t>1</t>
  </si>
  <si>
    <t>3'11"273</t>
  </si>
  <si>
    <t>3'11"626</t>
  </si>
  <si>
    <t>3'48"819</t>
  </si>
  <si>
    <t>3'20"788</t>
  </si>
  <si>
    <t>3'32"427</t>
  </si>
  <si>
    <t>3'05'506</t>
  </si>
  <si>
    <t>2'57"882</t>
  </si>
  <si>
    <t>3'01"188</t>
  </si>
  <si>
    <t>2'54"502</t>
  </si>
  <si>
    <t>2'53"654</t>
  </si>
  <si>
    <t>2'58"437</t>
  </si>
  <si>
    <t>2'48"891</t>
  </si>
  <si>
    <t>2'58"642</t>
  </si>
  <si>
    <t>2'45"556</t>
  </si>
  <si>
    <t>2'38"125</t>
  </si>
  <si>
    <t>3'11"806</t>
  </si>
  <si>
    <t>3'03"438</t>
  </si>
  <si>
    <t>2'55"806</t>
  </si>
  <si>
    <t>2'48"753</t>
  </si>
  <si>
    <t>3'07"391</t>
  </si>
  <si>
    <t>4'07"495</t>
  </si>
  <si>
    <t>1'49"329</t>
  </si>
  <si>
    <t>1'47"122</t>
  </si>
  <si>
    <t>2'21"958</t>
  </si>
  <si>
    <t>1'50"138</t>
  </si>
  <si>
    <t>1'31"288</t>
  </si>
  <si>
    <t>1'34"956</t>
  </si>
  <si>
    <t>1'34"456</t>
  </si>
  <si>
    <t>1'36"572</t>
  </si>
  <si>
    <t>1'50"111</t>
  </si>
  <si>
    <t>1'46"025</t>
  </si>
  <si>
    <t>1'35"055</t>
  </si>
  <si>
    <t>1'45"567</t>
  </si>
  <si>
    <t>1'45"598</t>
  </si>
  <si>
    <t>1'49"177</t>
  </si>
  <si>
    <t>2'14"619</t>
  </si>
  <si>
    <t>1'55"521</t>
  </si>
  <si>
    <t>1'46"033</t>
  </si>
  <si>
    <t>1'51"723</t>
  </si>
  <si>
    <t>1'51"275</t>
  </si>
  <si>
    <t>2'02"587</t>
  </si>
  <si>
    <t>1'51"316</t>
  </si>
  <si>
    <t>1'39"352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</si>
  <si>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</si>
  <si>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</si>
  <si>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</si>
  <si>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</si>
  <si>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</si>
  <si>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</si>
  <si>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</si>
  <si>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</si>
  <si>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</si>
  <si>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</si>
  <si>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</si>
  <si>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</si>
  <si>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</si>
  <si>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</si>
  <si>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</si>
  <si>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</si>
  <si>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</si>
  <si>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</si>
  <si>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</si>
  <si>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</si>
  <si>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</si>
  <si>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2'08"470</t>
  </si>
  <si>
    <t>2'34"919</t>
  </si>
  <si>
    <t>3'01"132</t>
  </si>
  <si>
    <t>2'40"743</t>
  </si>
  <si>
    <t>3'02"324</t>
  </si>
  <si>
    <t>2'14"993</t>
  </si>
  <si>
    <t>2'01"655</t>
  </si>
  <si>
    <t>3'05"168</t>
  </si>
  <si>
    <t>2'54"025</t>
  </si>
  <si>
    <t>2'05"757</t>
  </si>
  <si>
    <t>2'01"815</t>
  </si>
  <si>
    <t>2'24"173</t>
  </si>
  <si>
    <t>2'32"488</t>
  </si>
  <si>
    <t>2'32"121</t>
  </si>
  <si>
    <t>2'22"824</t>
  </si>
  <si>
    <t>2'22"420</t>
  </si>
  <si>
    <t>1'54"599</t>
  </si>
  <si>
    <t>1'59"311</t>
  </si>
  <si>
    <t>2'19"972</t>
  </si>
  <si>
    <t>1'50"388</t>
  </si>
  <si>
    <t>2'20"663</t>
  </si>
  <si>
    <t>2'11"740</t>
  </si>
  <si>
    <t>2'02"496</t>
  </si>
  <si>
    <t>1'50"217</t>
  </si>
  <si>
    <t>1'48"593</t>
  </si>
  <si>
    <t>2'25"108</t>
  </si>
  <si>
    <t>2'23"209</t>
  </si>
  <si>
    <t>2'02"477</t>
  </si>
  <si>
    <t>2'14"576</t>
  </si>
  <si>
    <t>2'11"624</t>
  </si>
  <si>
    <t>2'27"331</t>
  </si>
  <si>
    <t>2'32"224</t>
  </si>
  <si>
    <t>2'03"417</t>
  </si>
  <si>
    <t>1'48"901</t>
  </si>
  <si>
    <t>1'46"974</t>
  </si>
  <si>
    <t>1'49"999</t>
  </si>
  <si>
    <t>2'10"576</t>
  </si>
  <si>
    <t>1'55"028</t>
  </si>
  <si>
    <t>1'43"443</t>
  </si>
  <si>
    <t>1'45"609</t>
  </si>
  <si>
    <t>1'52"089</t>
  </si>
  <si>
    <t>1'57"446</t>
  </si>
  <si>
    <t>2'01"452</t>
  </si>
  <si>
    <t>2'23"037</t>
  </si>
  <si>
    <t>1'34"359</t>
  </si>
  <si>
    <t>Minime H</t>
  </si>
  <si>
    <t>Minime D</t>
  </si>
</sst>
</file>

<file path=xl/styles.xml><?xml version="1.0" encoding="utf-8"?>
<styleSheet xmlns="http://schemas.openxmlformats.org/spreadsheetml/2006/main">
  <fonts count="16"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Arial"/>
      <family val="2"/>
    </font>
    <font>
      <b/>
      <sz val="12"/>
      <color indexed="8"/>
      <name val="Calibri"/>
      <family val="2"/>
    </font>
    <font>
      <sz val="18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b/>
      <sz val="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1" xfId="0" applyNumberFormat="1" applyFont="1" applyBorder="1"/>
    <xf numFmtId="2" fontId="0" fillId="0" borderId="4" xfId="0" applyNumberFormat="1" applyFont="1" applyBorder="1"/>
    <xf numFmtId="1" fontId="0" fillId="0" borderId="1" xfId="0" applyNumberFormat="1" applyBorder="1"/>
    <xf numFmtId="49" fontId="0" fillId="0" borderId="1" xfId="0" applyNumberFormat="1" applyFont="1" applyBorder="1" applyAlignment="1">
      <alignment horizontal="center"/>
    </xf>
    <xf numFmtId="49" fontId="0" fillId="0" borderId="4" xfId="0" applyNumberFormat="1" applyFont="1" applyBorder="1"/>
    <xf numFmtId="0" fontId="0" fillId="0" borderId="1" xfId="0" applyNumberFormat="1" applyFont="1" applyBorder="1" applyAlignment="1">
      <alignment horizontal="right"/>
    </xf>
    <xf numFmtId="0" fontId="7" fillId="0" borderId="1" xfId="0" applyFont="1" applyBorder="1"/>
    <xf numFmtId="49" fontId="0" fillId="0" borderId="1" xfId="0" applyNumberFormat="1" applyFont="1" applyBorder="1"/>
    <xf numFmtId="2" fontId="0" fillId="0" borderId="1" xfId="0" applyNumberFormat="1" applyFont="1" applyBorder="1"/>
    <xf numFmtId="0" fontId="0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Font="1" applyAlignment="1">
      <alignment wrapText="1"/>
    </xf>
    <xf numFmtId="2" fontId="0" fillId="0" borderId="1" xfId="0" applyNumberFormat="1" applyBorder="1"/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0" fillId="0" borderId="5" xfId="0" applyNumberFormat="1" applyFont="1" applyBorder="1"/>
    <xf numFmtId="3" fontId="8" fillId="0" borderId="5" xfId="0" applyNumberFormat="1" applyFont="1" applyBorder="1" applyAlignment="1">
      <alignment horizontal="center"/>
    </xf>
    <xf numFmtId="1" fontId="0" fillId="0" borderId="1" xfId="0" applyNumberFormat="1" applyFont="1" applyBorder="1"/>
    <xf numFmtId="49" fontId="0" fillId="0" borderId="5" xfId="0" applyNumberFormat="1" applyBorder="1"/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3" xfId="0" applyNumberForma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49" fontId="9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2" xfId="0" applyFont="1" applyBorder="1"/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textRotation="90"/>
    </xf>
    <xf numFmtId="0" fontId="11" fillId="0" borderId="0" xfId="0" applyFont="1" applyBorder="1" applyAlignment="1">
      <alignment horizontal="center" vertical="center" textRotation="90" wrapText="1"/>
    </xf>
    <xf numFmtId="0" fontId="12" fillId="0" borderId="0" xfId="0" applyFont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 textRotation="90"/>
    </xf>
    <xf numFmtId="0" fontId="3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3" fillId="0" borderId="4" xfId="1" applyFont="1" applyBorder="1" applyAlignment="1" applyProtection="1">
      <alignment horizontal="center" vertical="center" textRotation="90" wrapText="1"/>
      <protection locked="0"/>
    </xf>
    <xf numFmtId="0" fontId="12" fillId="0" borderId="1" xfId="1" applyFont="1" applyBorder="1" applyAlignment="1">
      <alignment horizontal="center" vertical="center" textRotation="90"/>
    </xf>
    <xf numFmtId="0" fontId="13" fillId="0" borderId="1" xfId="1" applyFont="1" applyBorder="1" applyAlignment="1">
      <alignment horizontal="center" vertical="center" textRotation="90"/>
    </xf>
    <xf numFmtId="0" fontId="12" fillId="0" borderId="0" xfId="1" applyFont="1" applyAlignment="1" applyProtection="1">
      <alignment horizontal="left" vertical="center" textRotation="90" wrapText="1"/>
      <protection locked="0"/>
    </xf>
    <xf numFmtId="0" fontId="12" fillId="0" borderId="0" xfId="1" applyFont="1" applyAlignment="1">
      <alignment horizontal="left" vertical="center" textRotation="90"/>
    </xf>
    <xf numFmtId="0" fontId="14" fillId="0" borderId="0" xfId="1" applyFont="1" applyAlignment="1">
      <alignment horizontal="left" vertical="center" textRotation="90"/>
    </xf>
    <xf numFmtId="0" fontId="12" fillId="0" borderId="0" xfId="1" applyFont="1" applyAlignment="1">
      <alignment vertical="center" textRotation="90"/>
    </xf>
    <xf numFmtId="0" fontId="3" fillId="0" borderId="1" xfId="0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/>
    <xf numFmtId="0" fontId="7" fillId="0" borderId="5" xfId="0" applyFont="1" applyBorder="1"/>
    <xf numFmtId="0" fontId="0" fillId="0" borderId="1" xfId="0" applyNumberFormat="1" applyFon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5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1" xfId="0" applyNumberFormat="1" applyFont="1" applyFill="1" applyBorder="1"/>
    <xf numFmtId="49" fontId="0" fillId="0" borderId="4" xfId="0" applyNumberFormat="1" applyFont="1" applyFill="1" applyBorder="1"/>
    <xf numFmtId="1" fontId="0" fillId="0" borderId="1" xfId="0" applyNumberFormat="1" applyFill="1" applyBorder="1"/>
    <xf numFmtId="49" fontId="0" fillId="0" borderId="0" xfId="0" applyNumberFormat="1" applyFill="1"/>
    <xf numFmtId="49" fontId="0" fillId="0" borderId="1" xfId="0" applyNumberFormat="1" applyBorder="1"/>
    <xf numFmtId="49" fontId="0" fillId="0" borderId="4" xfId="0" applyNumberFormat="1" applyBorder="1"/>
    <xf numFmtId="0" fontId="0" fillId="0" borderId="0" xfId="0" applyFont="1" applyBorder="1"/>
    <xf numFmtId="49" fontId="5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FEFE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0</xdr:row>
      <xdr:rowOff>104775</xdr:rowOff>
    </xdr:from>
    <xdr:to>
      <xdr:col>13</xdr:col>
      <xdr:colOff>600075</xdr:colOff>
      <xdr:row>3</xdr:row>
      <xdr:rowOff>161925</xdr:rowOff>
    </xdr:to>
    <xdr:pic>
      <xdr:nvPicPr>
        <xdr:cNvPr id="10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00" y="104775"/>
          <a:ext cx="914400" cy="714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0</xdr:row>
      <xdr:rowOff>142875</xdr:rowOff>
    </xdr:from>
    <xdr:to>
      <xdr:col>13</xdr:col>
      <xdr:colOff>581025</xdr:colOff>
      <xdr:row>3</xdr:row>
      <xdr:rowOff>0</xdr:rowOff>
    </xdr:to>
    <xdr:pic>
      <xdr:nvPicPr>
        <xdr:cNvPr id="102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142875"/>
          <a:ext cx="914400" cy="5429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26</xdr:row>
      <xdr:rowOff>600075</xdr:rowOff>
    </xdr:from>
    <xdr:to>
      <xdr:col>1</xdr:col>
      <xdr:colOff>2152650</xdr:colOff>
      <xdr:row>26</xdr:row>
      <xdr:rowOff>1114425</xdr:rowOff>
    </xdr:to>
    <xdr:sp macro="" textlink="" fLocksText="0">
      <xdr:nvSpPr>
        <xdr:cNvPr id="12289" name="Rectangle 2"/>
        <xdr:cNvSpPr>
          <a:spLocks noChangeArrowheads="1"/>
        </xdr:cNvSpPr>
      </xdr:nvSpPr>
      <xdr:spPr bwMode="auto">
        <a:xfrm>
          <a:off x="47625" y="5534025"/>
          <a:ext cx="2600325" cy="514350"/>
        </a:xfrm>
        <a:prstGeom prst="rect">
          <a:avLst/>
        </a:prstGeom>
        <a:solidFill>
          <a:srgbClr val="B7DEE8"/>
        </a:solidFill>
        <a:ln w="255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/>
        </a:extLst>
      </xdr:spPr>
      <xdr:txBody>
        <a:bodyPr vertOverflow="clip" wrap="square" lIns="20160" tIns="20160" rIns="20160" bIns="20160" anchor="t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339966"/>
              </a:solidFill>
              <a:latin typeface="Calibri"/>
            </a:rPr>
            <a:t>Clubs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85725</xdr:rowOff>
    </xdr:from>
    <xdr:to>
      <xdr:col>13</xdr:col>
      <xdr:colOff>685800</xdr:colOff>
      <xdr:row>3</xdr:row>
      <xdr:rowOff>142875</xdr:rowOff>
    </xdr:to>
    <xdr:pic>
      <xdr:nvPicPr>
        <xdr:cNvPr id="20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85725"/>
          <a:ext cx="914400" cy="714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0</xdr:row>
      <xdr:rowOff>76200</xdr:rowOff>
    </xdr:from>
    <xdr:to>
      <xdr:col>13</xdr:col>
      <xdr:colOff>657225</xdr:colOff>
      <xdr:row>3</xdr:row>
      <xdr:rowOff>133350</xdr:rowOff>
    </xdr:to>
    <xdr:pic>
      <xdr:nvPicPr>
        <xdr:cNvPr id="31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25150" y="76200"/>
          <a:ext cx="914400" cy="714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0</xdr:row>
      <xdr:rowOff>142875</xdr:rowOff>
    </xdr:from>
    <xdr:to>
      <xdr:col>13</xdr:col>
      <xdr:colOff>619125</xdr:colOff>
      <xdr:row>3</xdr:row>
      <xdr:rowOff>200025</xdr:rowOff>
    </xdr:to>
    <xdr:pic>
      <xdr:nvPicPr>
        <xdr:cNvPr id="41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142875"/>
          <a:ext cx="914400" cy="714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66675</xdr:rowOff>
    </xdr:from>
    <xdr:to>
      <xdr:col>13</xdr:col>
      <xdr:colOff>685800</xdr:colOff>
      <xdr:row>3</xdr:row>
      <xdr:rowOff>95250</xdr:rowOff>
    </xdr:to>
    <xdr:pic>
      <xdr:nvPicPr>
        <xdr:cNvPr id="51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66675"/>
          <a:ext cx="914400" cy="6858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0</xdr:row>
      <xdr:rowOff>123825</xdr:rowOff>
    </xdr:from>
    <xdr:to>
      <xdr:col>13</xdr:col>
      <xdr:colOff>666750</xdr:colOff>
      <xdr:row>3</xdr:row>
      <xdr:rowOff>180975</xdr:rowOff>
    </xdr:to>
    <xdr:pic>
      <xdr:nvPicPr>
        <xdr:cNvPr id="61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34675" y="123825"/>
          <a:ext cx="914400" cy="714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0</xdr:row>
      <xdr:rowOff>114300</xdr:rowOff>
    </xdr:from>
    <xdr:to>
      <xdr:col>13</xdr:col>
      <xdr:colOff>666750</xdr:colOff>
      <xdr:row>3</xdr:row>
      <xdr:rowOff>171450</xdr:rowOff>
    </xdr:to>
    <xdr:pic>
      <xdr:nvPicPr>
        <xdr:cNvPr id="71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34675" y="114300"/>
          <a:ext cx="914400" cy="714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0</xdr:row>
      <xdr:rowOff>76200</xdr:rowOff>
    </xdr:from>
    <xdr:to>
      <xdr:col>13</xdr:col>
      <xdr:colOff>638175</xdr:colOff>
      <xdr:row>3</xdr:row>
      <xdr:rowOff>133350</xdr:rowOff>
    </xdr:to>
    <xdr:pic>
      <xdr:nvPicPr>
        <xdr:cNvPr id="82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06100" y="76200"/>
          <a:ext cx="914400" cy="714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180975</xdr:rowOff>
    </xdr:from>
    <xdr:to>
      <xdr:col>13</xdr:col>
      <xdr:colOff>685800</xdr:colOff>
      <xdr:row>4</xdr:row>
      <xdr:rowOff>38100</xdr:rowOff>
    </xdr:to>
    <xdr:pic>
      <xdr:nvPicPr>
        <xdr:cNvPr id="92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180975"/>
          <a:ext cx="914400" cy="962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topLeftCell="A4" workbookViewId="0">
      <selection activeCell="E18" sqref="E18"/>
    </sheetView>
  </sheetViews>
  <sheetFormatPr baseColWidth="10" defaultRowHeight="12.75"/>
  <cols>
    <col min="1" max="1" width="6.42578125" style="1" customWidth="1"/>
    <col min="2" max="2" width="25.7109375" style="2" customWidth="1"/>
    <col min="3" max="3" width="9.7109375" style="2" customWidth="1"/>
    <col min="4" max="4" width="5.7109375" style="2" customWidth="1"/>
    <col min="5" max="6" width="13.28515625" style="2" customWidth="1"/>
    <col min="7" max="7" width="32.28515625" style="2" customWidth="1"/>
    <col min="8" max="13" width="9.7109375" style="2" customWidth="1"/>
    <col min="14" max="16384" width="11.42578125" style="2"/>
  </cols>
  <sheetData>
    <row r="1" spans="1:14" ht="15.75">
      <c r="A1" s="3" t="s">
        <v>0</v>
      </c>
      <c r="N1" s="4"/>
    </row>
    <row r="2" spans="1:14" ht="18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35.25">
      <c r="A4" s="110" t="s">
        <v>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6" customFormat="1">
      <c r="A5" s="5"/>
    </row>
    <row r="6" spans="1:14" s="10" customFormat="1" ht="25.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14</v>
      </c>
      <c r="M6" s="7" t="s">
        <v>15</v>
      </c>
      <c r="N6" s="7" t="s">
        <v>16</v>
      </c>
    </row>
    <row r="7" spans="1:14" ht="18" customHeight="1">
      <c r="A7" s="11">
        <v>2</v>
      </c>
      <c r="B7" s="12" t="s">
        <v>23</v>
      </c>
      <c r="C7" s="12" t="s">
        <v>24</v>
      </c>
      <c r="D7" s="12" t="s">
        <v>19</v>
      </c>
      <c r="E7" s="12" t="s">
        <v>25</v>
      </c>
      <c r="F7" s="12" t="s">
        <v>26</v>
      </c>
      <c r="G7" s="12" t="s">
        <v>27</v>
      </c>
      <c r="H7" s="13" t="s">
        <v>678</v>
      </c>
      <c r="I7" s="14">
        <v>1</v>
      </c>
      <c r="J7" s="14">
        <f>VLOOKUP(I7,points!A$2:B$91,2,FALSE)</f>
        <v>202</v>
      </c>
      <c r="K7" s="14">
        <v>1</v>
      </c>
      <c r="L7" s="14">
        <f>VLOOKUP(K7,points!A$2:B$91,2,FALSE)</f>
        <v>202</v>
      </c>
      <c r="M7" s="14">
        <f>IF(J7+L7=0,"",J7+L7)</f>
        <v>404</v>
      </c>
      <c r="N7" s="15" t="s">
        <v>613</v>
      </c>
    </row>
    <row r="8" spans="1:14" ht="18" customHeight="1">
      <c r="A8" s="11">
        <v>5</v>
      </c>
      <c r="B8" s="18" t="s">
        <v>37</v>
      </c>
      <c r="C8" s="18" t="s">
        <v>38</v>
      </c>
      <c r="D8" s="12" t="s">
        <v>19</v>
      </c>
      <c r="E8" s="19" t="s">
        <v>39</v>
      </c>
      <c r="F8" s="12" t="s">
        <v>40</v>
      </c>
      <c r="G8" s="12" t="s">
        <v>41</v>
      </c>
      <c r="H8" s="13" t="s">
        <v>679</v>
      </c>
      <c r="I8" s="14">
        <v>2</v>
      </c>
      <c r="J8" s="14">
        <f>VLOOKUP(I8,points!A$2:B$91,2,FALSE)</f>
        <v>191</v>
      </c>
      <c r="K8" s="14">
        <v>2</v>
      </c>
      <c r="L8" s="14">
        <f>VLOOKUP(K8,points!A$2:B$91,2,FALSE)</f>
        <v>191</v>
      </c>
      <c r="M8" s="14">
        <f>IF(J8+L8=0,"",J8+L8)</f>
        <v>382</v>
      </c>
      <c r="N8" s="15" t="s">
        <v>657</v>
      </c>
    </row>
    <row r="9" spans="1:14" ht="18" customHeight="1">
      <c r="A9" s="11">
        <v>1</v>
      </c>
      <c r="B9" s="12" t="s">
        <v>17</v>
      </c>
      <c r="C9" s="12" t="s">
        <v>18</v>
      </c>
      <c r="D9" s="12" t="s">
        <v>19</v>
      </c>
      <c r="E9" s="12" t="s">
        <v>20</v>
      </c>
      <c r="F9" s="12" t="s">
        <v>21</v>
      </c>
      <c r="G9" s="12" t="s">
        <v>22</v>
      </c>
      <c r="H9" s="13" t="s">
        <v>680</v>
      </c>
      <c r="I9" s="14">
        <v>4</v>
      </c>
      <c r="J9" s="14">
        <f>VLOOKUP(I9,points!A$2:B$91,2,FALSE)</f>
        <v>171</v>
      </c>
      <c r="K9" s="14">
        <v>3</v>
      </c>
      <c r="L9" s="14">
        <f>VLOOKUP(K9,points!A$2:B$91,2,FALSE)</f>
        <v>181</v>
      </c>
      <c r="M9" s="14">
        <f>IF(J9+L9=0,"",J9+L9)</f>
        <v>352</v>
      </c>
      <c r="N9" s="15" t="s">
        <v>658</v>
      </c>
    </row>
    <row r="10" spans="1:14" ht="18" customHeight="1">
      <c r="A10" s="11">
        <v>3</v>
      </c>
      <c r="B10" s="12" t="s">
        <v>28</v>
      </c>
      <c r="C10" s="12" t="s">
        <v>29</v>
      </c>
      <c r="D10" s="12" t="s">
        <v>19</v>
      </c>
      <c r="E10" s="12" t="s">
        <v>30</v>
      </c>
      <c r="F10" s="12" t="s">
        <v>31</v>
      </c>
      <c r="G10" s="12" t="s">
        <v>32</v>
      </c>
      <c r="H10" s="13" t="s">
        <v>681</v>
      </c>
      <c r="I10" s="14">
        <v>3</v>
      </c>
      <c r="J10" s="14">
        <f>VLOOKUP(I10,points!A$2:B$91,2,FALSE)</f>
        <v>181</v>
      </c>
      <c r="K10" s="14">
        <v>4</v>
      </c>
      <c r="L10" s="14">
        <f>VLOOKUP(K10,points!A$2:B$91,2,FALSE)</f>
        <v>171</v>
      </c>
      <c r="M10" s="14">
        <f>IF(J10+L10=0,"",J10+L10)</f>
        <v>352</v>
      </c>
      <c r="N10" s="15" t="s">
        <v>659</v>
      </c>
    </row>
    <row r="11" spans="1:14" ht="18" customHeight="1">
      <c r="A11" s="11">
        <v>4</v>
      </c>
      <c r="B11" s="12" t="s">
        <v>33</v>
      </c>
      <c r="C11" s="12" t="s">
        <v>34</v>
      </c>
      <c r="D11" s="12" t="s">
        <v>19</v>
      </c>
      <c r="E11" s="12" t="s">
        <v>35</v>
      </c>
      <c r="F11" s="12" t="s">
        <v>36</v>
      </c>
      <c r="G11" s="12" t="s">
        <v>32</v>
      </c>
      <c r="H11" s="16" t="s">
        <v>682</v>
      </c>
      <c r="I11" s="14">
        <v>5</v>
      </c>
      <c r="J11" s="14">
        <f>VLOOKUP(I11,points!A$2:B$91,2,FALSE)</f>
        <v>161</v>
      </c>
      <c r="K11" s="17">
        <v>5</v>
      </c>
      <c r="L11" s="14">
        <f>VLOOKUP(K11,points!A$2:B$91,2,FALSE)</f>
        <v>161</v>
      </c>
      <c r="M11" s="14">
        <f>IF(J11+L11=0,"",J11+L11)</f>
        <v>322</v>
      </c>
      <c r="N11" s="15" t="s">
        <v>660</v>
      </c>
    </row>
    <row r="12" spans="1:14" ht="18" customHeight="1">
      <c r="A12" s="11"/>
      <c r="B12" s="12"/>
      <c r="C12" s="12"/>
      <c r="D12" s="12"/>
      <c r="E12" s="12"/>
      <c r="F12" s="12"/>
      <c r="G12" s="12"/>
      <c r="H12" s="20"/>
      <c r="I12" s="14"/>
      <c r="J12" s="14" t="e">
        <f>VLOOKUP(I12,points!A$2:B$91,2,FALSE)</f>
        <v>#N/A</v>
      </c>
      <c r="K12" s="14"/>
      <c r="L12" s="14" t="e">
        <f>VLOOKUP(K12,points!A$2:B$91,2,FALSE)</f>
        <v>#N/A</v>
      </c>
      <c r="M12" s="14" t="e">
        <f t="shared" ref="M12:M30" si="0">IF(J12+L12=0,"",J12+L12)</f>
        <v>#N/A</v>
      </c>
      <c r="N12" s="21"/>
    </row>
    <row r="13" spans="1:14" ht="18" customHeight="1">
      <c r="A13" s="22"/>
      <c r="B13" s="19"/>
      <c r="C13" s="19"/>
      <c r="D13" s="19"/>
      <c r="E13" s="19"/>
      <c r="F13" s="19"/>
      <c r="G13" s="19"/>
      <c r="H13" s="19"/>
      <c r="I13" s="19"/>
      <c r="J13" s="14" t="e">
        <f>VLOOKUP(I13,points!A$2:B$91,2,FALSE)</f>
        <v>#N/A</v>
      </c>
      <c r="K13" s="19"/>
      <c r="L13" s="14" t="e">
        <f>VLOOKUP(K13,points!A$2:B$91,2,FALSE)</f>
        <v>#N/A</v>
      </c>
      <c r="M13" s="14" t="e">
        <f t="shared" si="0"/>
        <v>#N/A</v>
      </c>
      <c r="N13" s="19"/>
    </row>
    <row r="14" spans="1:14" ht="18" customHeight="1">
      <c r="A14" s="22"/>
      <c r="B14" s="19"/>
      <c r="C14" s="19"/>
      <c r="D14" s="19"/>
      <c r="E14" s="19"/>
      <c r="F14" s="19"/>
      <c r="G14" s="19"/>
      <c r="H14" s="19"/>
      <c r="I14" s="19"/>
      <c r="J14" s="14" t="e">
        <f>VLOOKUP(I14,points!A$2:B$91,2,FALSE)</f>
        <v>#N/A</v>
      </c>
      <c r="K14" s="19"/>
      <c r="L14" s="14" t="e">
        <f>VLOOKUP(K14,points!A$2:B$91,2,FALSE)</f>
        <v>#N/A</v>
      </c>
      <c r="M14" s="14" t="e">
        <f t="shared" si="0"/>
        <v>#N/A</v>
      </c>
      <c r="N14" s="19"/>
    </row>
    <row r="15" spans="1:14" ht="18" customHeight="1">
      <c r="A15" s="22"/>
      <c r="B15" s="23"/>
      <c r="C15" s="19"/>
      <c r="D15" s="19"/>
      <c r="E15" s="19"/>
      <c r="F15" s="19"/>
      <c r="G15" s="19"/>
      <c r="H15" s="19"/>
      <c r="I15" s="19"/>
      <c r="J15" s="14" t="e">
        <f>VLOOKUP(I15,points!A$2:B$91,2,FALSE)</f>
        <v>#N/A</v>
      </c>
      <c r="K15" s="19"/>
      <c r="L15" s="14" t="e">
        <f>VLOOKUP(K15,points!A$2:B$91,2,FALSE)</f>
        <v>#N/A</v>
      </c>
      <c r="M15" s="14" t="e">
        <f t="shared" si="0"/>
        <v>#N/A</v>
      </c>
      <c r="N15" s="19"/>
    </row>
    <row r="16" spans="1:14" ht="18" customHeight="1">
      <c r="A16" s="22"/>
      <c r="B16" s="19"/>
      <c r="C16" s="19"/>
      <c r="D16" s="19"/>
      <c r="E16" s="19"/>
      <c r="F16" s="19"/>
      <c r="G16" s="19"/>
      <c r="H16" s="19"/>
      <c r="I16" s="19"/>
      <c r="J16" s="14" t="e">
        <f>VLOOKUP(I16,points!A$2:B$91,2,FALSE)</f>
        <v>#N/A</v>
      </c>
      <c r="K16" s="19"/>
      <c r="L16" s="14" t="e">
        <f>VLOOKUP(K16,points!A$2:B$91,2,FALSE)</f>
        <v>#N/A</v>
      </c>
      <c r="M16" s="14" t="e">
        <f t="shared" si="0"/>
        <v>#N/A</v>
      </c>
      <c r="N16" s="19"/>
    </row>
    <row r="17" spans="1:14" ht="18" customHeight="1">
      <c r="A17" s="22"/>
      <c r="B17" s="19"/>
      <c r="C17" s="19"/>
      <c r="D17" s="19"/>
      <c r="E17" s="19"/>
      <c r="F17" s="19"/>
      <c r="G17" s="19"/>
      <c r="H17" s="19"/>
      <c r="I17" s="19"/>
      <c r="J17" s="14" t="e">
        <f>VLOOKUP(I17,points!A$2:B$91,2,FALSE)</f>
        <v>#N/A</v>
      </c>
      <c r="K17" s="19"/>
      <c r="L17" s="14" t="e">
        <f>VLOOKUP(K17,points!A$2:B$91,2,FALSE)</f>
        <v>#N/A</v>
      </c>
      <c r="M17" s="14" t="e">
        <f t="shared" si="0"/>
        <v>#N/A</v>
      </c>
      <c r="N17" s="19"/>
    </row>
    <row r="18" spans="1:14" ht="18" customHeight="1">
      <c r="A18" s="22"/>
      <c r="B18" s="19"/>
      <c r="C18" s="19"/>
      <c r="D18" s="19"/>
      <c r="E18" s="19"/>
      <c r="F18" s="19"/>
      <c r="G18" s="19"/>
      <c r="H18" s="19"/>
      <c r="I18" s="19"/>
      <c r="J18" s="14" t="e">
        <f>VLOOKUP(I18,points!A$2:B$91,2,FALSE)</f>
        <v>#N/A</v>
      </c>
      <c r="K18" s="19"/>
      <c r="L18" s="14" t="e">
        <f>VLOOKUP(K18,points!A$2:B$91,2,FALSE)</f>
        <v>#N/A</v>
      </c>
      <c r="M18" s="14" t="e">
        <f t="shared" si="0"/>
        <v>#N/A</v>
      </c>
      <c r="N18" s="19"/>
    </row>
    <row r="19" spans="1:14" ht="18" customHeight="1">
      <c r="A19" s="22"/>
      <c r="B19" s="19"/>
      <c r="C19" s="19"/>
      <c r="D19" s="19"/>
      <c r="E19" s="19"/>
      <c r="F19" s="19"/>
      <c r="G19" s="19"/>
      <c r="H19" s="20"/>
      <c r="I19" s="14"/>
      <c r="J19" s="14" t="e">
        <f>VLOOKUP(I19,points!A$2:B$91,2,FALSE)</f>
        <v>#N/A</v>
      </c>
      <c r="K19" s="14"/>
      <c r="L19" s="14" t="e">
        <f>VLOOKUP(K19,points!A$2:B$91,2,FALSE)</f>
        <v>#N/A</v>
      </c>
      <c r="M19" s="14" t="e">
        <f t="shared" si="0"/>
        <v>#N/A</v>
      </c>
      <c r="N19" s="19"/>
    </row>
    <row r="20" spans="1:14" ht="18" customHeight="1">
      <c r="A20" s="22"/>
      <c r="B20" s="19"/>
      <c r="C20" s="19"/>
      <c r="D20" s="19"/>
      <c r="E20" s="19"/>
      <c r="F20" s="19"/>
      <c r="G20" s="19"/>
      <c r="H20" s="20"/>
      <c r="I20" s="14"/>
      <c r="J20" s="14" t="e">
        <f>VLOOKUP(I20,points!A$2:B$91,2,FALSE)</f>
        <v>#N/A</v>
      </c>
      <c r="K20" s="14"/>
      <c r="L20" s="14" t="e">
        <f>VLOOKUP(K20,points!A$2:B$91,2,FALSE)</f>
        <v>#N/A</v>
      </c>
      <c r="M20" s="14" t="e">
        <f t="shared" si="0"/>
        <v>#N/A</v>
      </c>
      <c r="N20" s="19"/>
    </row>
    <row r="21" spans="1:14" ht="18" customHeight="1">
      <c r="A21" s="22"/>
      <c r="B21" s="19"/>
      <c r="C21" s="19"/>
      <c r="D21" s="19"/>
      <c r="E21" s="19"/>
      <c r="F21" s="19"/>
      <c r="G21" s="19"/>
      <c r="H21" s="24"/>
      <c r="I21" s="14"/>
      <c r="J21" s="14" t="e">
        <f>VLOOKUP(I21,points!A$2:B$91,2,FALSE)</f>
        <v>#N/A</v>
      </c>
      <c r="K21" s="14"/>
      <c r="L21" s="14" t="e">
        <f>VLOOKUP(K21,points!A$2:B$91,2,FALSE)</f>
        <v>#N/A</v>
      </c>
      <c r="M21" s="14" t="e">
        <f t="shared" si="0"/>
        <v>#N/A</v>
      </c>
      <c r="N21" s="19"/>
    </row>
    <row r="22" spans="1:14" ht="18" customHeight="1">
      <c r="A22" s="22"/>
      <c r="B22" s="19"/>
      <c r="C22" s="19"/>
      <c r="D22" s="19"/>
      <c r="E22" s="19"/>
      <c r="F22" s="19"/>
      <c r="G22" s="19"/>
      <c r="H22" s="20"/>
      <c r="I22" s="14"/>
      <c r="J22" s="14" t="e">
        <f>VLOOKUP(I22,points!A$2:B$91,2,FALSE)</f>
        <v>#N/A</v>
      </c>
      <c r="K22" s="14"/>
      <c r="L22" s="14" t="e">
        <f>VLOOKUP(K22,points!A$2:B$91,2,FALSE)</f>
        <v>#N/A</v>
      </c>
      <c r="M22" s="14" t="e">
        <f t="shared" si="0"/>
        <v>#N/A</v>
      </c>
      <c r="N22" s="19"/>
    </row>
    <row r="23" spans="1:14" ht="18" customHeight="1">
      <c r="A23" s="22"/>
      <c r="B23" s="19"/>
      <c r="C23" s="19"/>
      <c r="D23" s="19"/>
      <c r="E23" s="19"/>
      <c r="F23" s="19"/>
      <c r="G23" s="19"/>
      <c r="H23" s="20"/>
      <c r="I23" s="14"/>
      <c r="J23" s="14" t="e">
        <f>VLOOKUP(I23,points!A$2:B$91,2,FALSE)</f>
        <v>#N/A</v>
      </c>
      <c r="K23" s="14"/>
      <c r="L23" s="14" t="e">
        <f>VLOOKUP(K23,points!A$2:B$91,2,FALSE)</f>
        <v>#N/A</v>
      </c>
      <c r="M23" s="14" t="e">
        <f t="shared" si="0"/>
        <v>#N/A</v>
      </c>
      <c r="N23" s="19"/>
    </row>
    <row r="24" spans="1:14" ht="18" customHeight="1">
      <c r="A24" s="22"/>
      <c r="B24" s="19"/>
      <c r="C24" s="19"/>
      <c r="D24" s="19"/>
      <c r="E24" s="19"/>
      <c r="F24" s="19"/>
      <c r="G24" s="19"/>
      <c r="H24" s="20"/>
      <c r="I24" s="14"/>
      <c r="J24" s="14" t="e">
        <f>VLOOKUP(I24,points!A$2:B$91,2,FALSE)</f>
        <v>#N/A</v>
      </c>
      <c r="K24" s="14"/>
      <c r="L24" s="14" t="e">
        <f>VLOOKUP(K24,points!A$2:B$91,2,FALSE)</f>
        <v>#N/A</v>
      </c>
      <c r="M24" s="14" t="e">
        <f t="shared" si="0"/>
        <v>#N/A</v>
      </c>
      <c r="N24" s="19"/>
    </row>
    <row r="25" spans="1:14" ht="18" customHeight="1">
      <c r="A25" s="22"/>
      <c r="B25" s="19"/>
      <c r="C25" s="19"/>
      <c r="D25" s="19"/>
      <c r="E25" s="19"/>
      <c r="F25" s="19"/>
      <c r="G25" s="19"/>
      <c r="H25" s="20"/>
      <c r="I25" s="14"/>
      <c r="J25" s="14" t="e">
        <f>VLOOKUP(I25,points!A$2:B$91,2,FALSE)</f>
        <v>#N/A</v>
      </c>
      <c r="K25" s="14"/>
      <c r="L25" s="14" t="e">
        <f>VLOOKUP(K25,points!A$2:B$91,2,FALSE)</f>
        <v>#N/A</v>
      </c>
      <c r="M25" s="14" t="e">
        <f t="shared" si="0"/>
        <v>#N/A</v>
      </c>
      <c r="N25" s="19"/>
    </row>
    <row r="26" spans="1:14" ht="18" customHeight="1">
      <c r="A26" s="22"/>
      <c r="B26" s="19"/>
      <c r="C26" s="19"/>
      <c r="D26" s="19"/>
      <c r="E26" s="19"/>
      <c r="F26" s="19"/>
      <c r="G26" s="19"/>
      <c r="H26" s="20"/>
      <c r="I26" s="14"/>
      <c r="J26" s="14" t="e">
        <f>VLOOKUP(I26,points!A$2:B$91,2,FALSE)</f>
        <v>#N/A</v>
      </c>
      <c r="K26" s="14"/>
      <c r="L26" s="14" t="e">
        <f>VLOOKUP(K26,points!A$2:B$91,2,FALSE)</f>
        <v>#N/A</v>
      </c>
      <c r="M26" s="14" t="e">
        <f t="shared" si="0"/>
        <v>#N/A</v>
      </c>
      <c r="N26" s="19"/>
    </row>
    <row r="27" spans="1:14" ht="18" customHeight="1">
      <c r="A27" s="22"/>
      <c r="B27" s="19"/>
      <c r="C27" s="19"/>
      <c r="D27" s="19"/>
      <c r="E27" s="19"/>
      <c r="F27" s="19"/>
      <c r="G27" s="19"/>
      <c r="H27" s="20"/>
      <c r="I27" s="14"/>
      <c r="J27" s="14" t="e">
        <f>VLOOKUP(I27,points!A$2:B$91,2,FALSE)</f>
        <v>#N/A</v>
      </c>
      <c r="K27" s="14"/>
      <c r="L27" s="14" t="e">
        <f>VLOOKUP(K27,points!A$2:B$91,2,FALSE)</f>
        <v>#N/A</v>
      </c>
      <c r="M27" s="14" t="e">
        <f t="shared" si="0"/>
        <v>#N/A</v>
      </c>
      <c r="N27" s="19"/>
    </row>
    <row r="28" spans="1:14" ht="18" customHeight="1">
      <c r="A28" s="22"/>
      <c r="B28" s="19"/>
      <c r="C28" s="19"/>
      <c r="D28" s="19"/>
      <c r="E28" s="19"/>
      <c r="F28" s="19"/>
      <c r="G28" s="19"/>
      <c r="H28" s="20"/>
      <c r="I28" s="14"/>
      <c r="J28" s="14" t="e">
        <f>VLOOKUP(I28,points!A$2:B$91,2,FALSE)</f>
        <v>#N/A</v>
      </c>
      <c r="K28" s="14"/>
      <c r="L28" s="14" t="e">
        <f>VLOOKUP(K28,points!A$2:B$91,2,FALSE)</f>
        <v>#N/A</v>
      </c>
      <c r="M28" s="14" t="e">
        <f t="shared" si="0"/>
        <v>#N/A</v>
      </c>
      <c r="N28" s="19"/>
    </row>
    <row r="29" spans="1:14" ht="18" customHeight="1">
      <c r="A29" s="22"/>
      <c r="B29" s="19"/>
      <c r="C29" s="19"/>
      <c r="D29" s="19"/>
      <c r="E29" s="19"/>
      <c r="F29" s="19"/>
      <c r="G29" s="19"/>
      <c r="H29" s="20"/>
      <c r="I29" s="14"/>
      <c r="J29" s="14" t="e">
        <f>VLOOKUP(I29,points!A$2:B$91,2,FALSE)</f>
        <v>#N/A</v>
      </c>
      <c r="K29" s="14"/>
      <c r="L29" s="14" t="e">
        <f>VLOOKUP(K29,points!A$2:B$91,2,FALSE)</f>
        <v>#N/A</v>
      </c>
      <c r="M29" s="14" t="e">
        <f t="shared" si="0"/>
        <v>#N/A</v>
      </c>
      <c r="N29" s="19"/>
    </row>
    <row r="30" spans="1:14" ht="18" customHeight="1">
      <c r="A30" s="22"/>
      <c r="B30" s="19"/>
      <c r="C30" s="19"/>
      <c r="D30" s="19"/>
      <c r="E30" s="19"/>
      <c r="F30" s="19"/>
      <c r="G30" s="19"/>
      <c r="H30" s="20"/>
      <c r="I30" s="14"/>
      <c r="J30" s="14" t="e">
        <f>VLOOKUP(I30,points!A$2:B$91,2,FALSE)</f>
        <v>#N/A</v>
      </c>
      <c r="K30" s="14"/>
      <c r="L30" s="14" t="e">
        <f>VLOOKUP(K30,points!A$2:B$91,2,FALSE)</f>
        <v>#N/A</v>
      </c>
      <c r="M30" s="14" t="e">
        <f t="shared" si="0"/>
        <v>#N/A</v>
      </c>
      <c r="N30" s="19"/>
    </row>
  </sheetData>
  <mergeCells count="3">
    <mergeCell ref="A2:N2"/>
    <mergeCell ref="A3:N3"/>
    <mergeCell ref="A4:N4"/>
  </mergeCells>
  <pageMargins left="0.39374999999999999" right="0.39374999999999999" top="0.98402777777777772" bottom="0.98402777777777772" header="0.51180555555555551" footer="0.51180555555555551"/>
  <pageSetup paperSize="9" scale="80" firstPageNumber="0" orientation="landscape" horizontalDpi="4294967294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workbookViewId="0">
      <selection activeCell="A3" sqref="A3:N3"/>
    </sheetView>
  </sheetViews>
  <sheetFormatPr baseColWidth="10" defaultRowHeight="12.75"/>
  <cols>
    <col min="1" max="1" width="6.42578125" style="1" customWidth="1"/>
    <col min="2" max="2" width="25.7109375" style="2" customWidth="1"/>
    <col min="3" max="3" width="9.7109375" style="2" customWidth="1"/>
    <col min="4" max="4" width="5.7109375" style="2" customWidth="1"/>
    <col min="5" max="6" width="13.28515625" style="2" customWidth="1"/>
    <col min="7" max="7" width="32.28515625" style="2" customWidth="1"/>
    <col min="8" max="13" width="9.7109375" style="2" customWidth="1"/>
    <col min="14" max="14" width="11.42578125" style="1"/>
    <col min="15" max="16384" width="11.42578125" style="2"/>
  </cols>
  <sheetData>
    <row r="1" spans="1:14" ht="18">
      <c r="A1" s="3" t="s">
        <v>0</v>
      </c>
      <c r="B1" s="44"/>
      <c r="N1" s="4"/>
    </row>
    <row r="2" spans="1:14" ht="18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s="6" customFormat="1" ht="35.25">
      <c r="A4" s="110" t="s">
        <v>493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10" customFormat="1" ht="25.5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9" t="s">
        <v>11</v>
      </c>
      <c r="I5" s="9" t="s">
        <v>12</v>
      </c>
      <c r="J5" s="9" t="s">
        <v>494</v>
      </c>
      <c r="K5" s="9" t="s">
        <v>14</v>
      </c>
      <c r="L5" s="9" t="s">
        <v>14</v>
      </c>
      <c r="M5" s="7" t="s">
        <v>15</v>
      </c>
      <c r="N5" s="7" t="s">
        <v>16</v>
      </c>
    </row>
    <row r="6" spans="1:14" ht="18" customHeight="1">
      <c r="A6" s="11">
        <v>173</v>
      </c>
      <c r="B6" s="12" t="s">
        <v>504</v>
      </c>
      <c r="C6" s="12" t="s">
        <v>505</v>
      </c>
      <c r="D6" s="12" t="s">
        <v>45</v>
      </c>
      <c r="E6" s="12" t="s">
        <v>506</v>
      </c>
      <c r="F6" s="12" t="s">
        <v>507</v>
      </c>
      <c r="G6" s="12" t="s">
        <v>41</v>
      </c>
      <c r="H6" s="13" t="s">
        <v>610</v>
      </c>
      <c r="I6" s="14">
        <v>1</v>
      </c>
      <c r="J6" s="14">
        <f>VLOOKUP(I6,points!A$2:B$91,2,FALSE)</f>
        <v>202</v>
      </c>
      <c r="K6" s="14">
        <v>2</v>
      </c>
      <c r="L6" s="14">
        <f>VLOOKUP(K6,points!A$2:B$91,2,FALSE)</f>
        <v>191</v>
      </c>
      <c r="M6" s="14">
        <f t="shared" ref="M6:M11" si="0">IF(J6+L6=0,"",J6+L6)</f>
        <v>393</v>
      </c>
      <c r="N6" s="15" t="s">
        <v>613</v>
      </c>
    </row>
    <row r="7" spans="1:14" ht="18" customHeight="1">
      <c r="A7" s="11">
        <v>171</v>
      </c>
      <c r="B7" s="12" t="s">
        <v>50</v>
      </c>
      <c r="C7" s="12" t="s">
        <v>497</v>
      </c>
      <c r="D7" s="12" t="s">
        <v>45</v>
      </c>
      <c r="E7" s="12" t="s">
        <v>498</v>
      </c>
      <c r="F7" s="12" t="s">
        <v>499</v>
      </c>
      <c r="G7" s="12" t="s">
        <v>22</v>
      </c>
      <c r="H7" s="13" t="s">
        <v>608</v>
      </c>
      <c r="I7" s="14">
        <v>4</v>
      </c>
      <c r="J7" s="14">
        <f>VLOOKUP(I7,points!A$2:B$91,2,FALSE)</f>
        <v>171</v>
      </c>
      <c r="K7" s="14">
        <v>1</v>
      </c>
      <c r="L7" s="14">
        <f>VLOOKUP(K7,points!A$2:B$91,2,FALSE)</f>
        <v>202</v>
      </c>
      <c r="M7" s="14">
        <f t="shared" si="0"/>
        <v>373</v>
      </c>
      <c r="N7" s="15" t="s">
        <v>657</v>
      </c>
    </row>
    <row r="8" spans="1:14" ht="18" customHeight="1">
      <c r="A8" s="11">
        <v>174</v>
      </c>
      <c r="B8" s="12" t="s">
        <v>508</v>
      </c>
      <c r="C8" s="12" t="s">
        <v>509</v>
      </c>
      <c r="D8" s="12" t="s">
        <v>45</v>
      </c>
      <c r="E8" s="12" t="s">
        <v>510</v>
      </c>
      <c r="F8" s="12" t="s">
        <v>511</v>
      </c>
      <c r="G8" s="12" t="s">
        <v>41</v>
      </c>
      <c r="H8" s="13" t="s">
        <v>611</v>
      </c>
      <c r="I8" s="14">
        <v>2</v>
      </c>
      <c r="J8" s="14">
        <f>VLOOKUP(I8,points!A$2:B$91,2,FALSE)</f>
        <v>191</v>
      </c>
      <c r="K8" s="14">
        <v>3</v>
      </c>
      <c r="L8" s="14">
        <f>VLOOKUP(K8,points!A$2:B$91,2,FALSE)</f>
        <v>181</v>
      </c>
      <c r="M8" s="14">
        <f t="shared" si="0"/>
        <v>372</v>
      </c>
      <c r="N8" s="22" t="s">
        <v>658</v>
      </c>
    </row>
    <row r="9" spans="1:14" ht="18" customHeight="1">
      <c r="A9" s="11">
        <v>172</v>
      </c>
      <c r="B9" s="12" t="s">
        <v>500</v>
      </c>
      <c r="C9" s="12" t="s">
        <v>501</v>
      </c>
      <c r="D9" s="12" t="s">
        <v>45</v>
      </c>
      <c r="E9" s="12" t="s">
        <v>502</v>
      </c>
      <c r="F9" s="12" t="s">
        <v>503</v>
      </c>
      <c r="G9" s="12" t="s">
        <v>48</v>
      </c>
      <c r="H9" s="13" t="s">
        <v>609</v>
      </c>
      <c r="I9" s="14">
        <v>3</v>
      </c>
      <c r="J9" s="14">
        <f>VLOOKUP(I9,points!A$2:B$91,2,FALSE)</f>
        <v>181</v>
      </c>
      <c r="K9" s="14">
        <v>4</v>
      </c>
      <c r="L9" s="14">
        <f>VLOOKUP(K9,points!A$2:B$91,2,FALSE)</f>
        <v>171</v>
      </c>
      <c r="M9" s="14">
        <f t="shared" si="0"/>
        <v>352</v>
      </c>
      <c r="N9" s="15" t="s">
        <v>659</v>
      </c>
    </row>
    <row r="10" spans="1:14" ht="18" customHeight="1">
      <c r="A10" s="11">
        <v>176</v>
      </c>
      <c r="B10" s="12" t="s">
        <v>512</v>
      </c>
      <c r="C10" s="12" t="s">
        <v>513</v>
      </c>
      <c r="D10" s="12" t="s">
        <v>45</v>
      </c>
      <c r="E10" s="12" t="s">
        <v>514</v>
      </c>
      <c r="F10" s="12" t="s">
        <v>515</v>
      </c>
      <c r="G10" s="12" t="s">
        <v>122</v>
      </c>
      <c r="H10" s="13" t="s">
        <v>612</v>
      </c>
      <c r="I10" s="14">
        <v>5</v>
      </c>
      <c r="J10" s="14">
        <f>VLOOKUP(I10,points!A$2:B$91,2,FALSE)</f>
        <v>161</v>
      </c>
      <c r="K10" s="14">
        <v>5</v>
      </c>
      <c r="L10" s="14">
        <f>VLOOKUP(K10,points!A$2:B$91,2,FALSE)</f>
        <v>161</v>
      </c>
      <c r="M10" s="14">
        <f t="shared" si="0"/>
        <v>322</v>
      </c>
      <c r="N10" s="22" t="s">
        <v>660</v>
      </c>
    </row>
    <row r="11" spans="1:14" ht="18" customHeight="1">
      <c r="A11" s="11">
        <v>170</v>
      </c>
      <c r="B11" s="12" t="s">
        <v>435</v>
      </c>
      <c r="C11" s="12" t="s">
        <v>495</v>
      </c>
      <c r="D11" s="12" t="s">
        <v>45</v>
      </c>
      <c r="E11" s="12" t="s">
        <v>437</v>
      </c>
      <c r="F11" s="12" t="s">
        <v>496</v>
      </c>
      <c r="G11" s="12" t="s">
        <v>22</v>
      </c>
      <c r="H11" s="13" t="s">
        <v>607</v>
      </c>
      <c r="I11" s="14">
        <v>6</v>
      </c>
      <c r="J11" s="14">
        <f>VLOOKUP(I11,points!A$2:B$91,2,FALSE)</f>
        <v>152</v>
      </c>
      <c r="K11" s="14">
        <v>6</v>
      </c>
      <c r="L11" s="14">
        <f>VLOOKUP(K11,points!A$2:B$91,2,FALSE)</f>
        <v>152</v>
      </c>
      <c r="M11" s="14">
        <f t="shared" si="0"/>
        <v>304</v>
      </c>
      <c r="N11" s="15" t="s">
        <v>661</v>
      </c>
    </row>
    <row r="12" spans="1:14" ht="18" customHeight="1">
      <c r="A12" s="22"/>
      <c r="B12" s="30"/>
      <c r="C12" s="30"/>
      <c r="D12" s="30"/>
      <c r="E12" s="30"/>
      <c r="F12" s="30"/>
      <c r="G12" s="30"/>
      <c r="H12" s="13"/>
      <c r="I12" s="14"/>
      <c r="J12" s="14" t="e">
        <f>VLOOKUP(I12,points!A$2:B$91,2,FALSE)</f>
        <v>#N/A</v>
      </c>
      <c r="K12" s="14"/>
      <c r="L12" s="14" t="e">
        <f>VLOOKUP(K12,points!A$2:B$91,2,FALSE)</f>
        <v>#N/A</v>
      </c>
      <c r="M12" s="14" t="e">
        <f t="shared" ref="M12:M28" si="1">IF(J12+L12=0,"",J12+L12)</f>
        <v>#N/A</v>
      </c>
      <c r="N12" s="22"/>
    </row>
    <row r="13" spans="1:14" ht="18" customHeight="1">
      <c r="A13" s="22"/>
      <c r="B13" s="19"/>
      <c r="C13" s="19"/>
      <c r="D13" s="19"/>
      <c r="E13" s="19"/>
      <c r="F13" s="19"/>
      <c r="G13" s="19"/>
      <c r="H13" s="13"/>
      <c r="I13" s="14"/>
      <c r="J13" s="14" t="e">
        <f>VLOOKUP(I13,points!A$2:B$91,2,FALSE)</f>
        <v>#N/A</v>
      </c>
      <c r="K13" s="14"/>
      <c r="L13" s="14" t="e">
        <f>VLOOKUP(K13,points!A$2:B$91,2,FALSE)</f>
        <v>#N/A</v>
      </c>
      <c r="M13" s="14" t="e">
        <f t="shared" si="1"/>
        <v>#N/A</v>
      </c>
      <c r="N13" s="22"/>
    </row>
    <row r="14" spans="1:14" ht="18" customHeight="1">
      <c r="A14" s="22"/>
      <c r="B14" s="19"/>
      <c r="C14" s="19"/>
      <c r="D14" s="19"/>
      <c r="E14" s="19"/>
      <c r="F14" s="19"/>
      <c r="G14" s="19"/>
      <c r="H14" s="13"/>
      <c r="I14" s="14"/>
      <c r="J14" s="14" t="e">
        <f>VLOOKUP(I14,points!A$2:B$91,2,FALSE)</f>
        <v>#N/A</v>
      </c>
      <c r="K14" s="14"/>
      <c r="L14" s="14" t="e">
        <f>VLOOKUP(K14,points!A$2:B$91,2,FALSE)</f>
        <v>#N/A</v>
      </c>
      <c r="M14" s="14" t="e">
        <f t="shared" si="1"/>
        <v>#N/A</v>
      </c>
      <c r="N14" s="22"/>
    </row>
    <row r="15" spans="1:14" ht="18" customHeight="1">
      <c r="A15" s="22"/>
      <c r="B15" s="19"/>
      <c r="C15" s="19"/>
      <c r="D15" s="19"/>
      <c r="E15" s="19"/>
      <c r="F15" s="19"/>
      <c r="G15" s="19"/>
      <c r="H15" s="13"/>
      <c r="I15" s="14"/>
      <c r="J15" s="14" t="e">
        <f>VLOOKUP(I15,points!A$2:B$91,2,FALSE)</f>
        <v>#N/A</v>
      </c>
      <c r="K15" s="14"/>
      <c r="L15" s="14" t="e">
        <f>VLOOKUP(K15,points!A$2:B$91,2,FALSE)</f>
        <v>#N/A</v>
      </c>
      <c r="M15" s="14" t="e">
        <f t="shared" si="1"/>
        <v>#N/A</v>
      </c>
      <c r="N15" s="22"/>
    </row>
    <row r="16" spans="1:14" ht="18" customHeight="1">
      <c r="A16" s="22"/>
      <c r="B16" s="19"/>
      <c r="C16" s="19"/>
      <c r="D16" s="19"/>
      <c r="E16" s="19"/>
      <c r="F16" s="19"/>
      <c r="G16" s="19"/>
      <c r="H16" s="13"/>
      <c r="I16" s="14"/>
      <c r="J16" s="14" t="e">
        <f>VLOOKUP(I16,points!A$2:B$91,2,FALSE)</f>
        <v>#N/A</v>
      </c>
      <c r="K16" s="14"/>
      <c r="L16" s="14" t="e">
        <f>VLOOKUP(K16,points!A$2:B$91,2,FALSE)</f>
        <v>#N/A</v>
      </c>
      <c r="M16" s="14" t="e">
        <f t="shared" si="1"/>
        <v>#N/A</v>
      </c>
      <c r="N16" s="22"/>
    </row>
    <row r="17" spans="1:14" ht="18" customHeight="1">
      <c r="A17" s="22"/>
      <c r="B17" s="19"/>
      <c r="C17" s="19"/>
      <c r="D17" s="19"/>
      <c r="E17" s="19"/>
      <c r="F17" s="19"/>
      <c r="G17" s="19"/>
      <c r="H17" s="13"/>
      <c r="I17" s="14"/>
      <c r="J17" s="14" t="e">
        <f>VLOOKUP(I17,points!A$2:B$91,2,FALSE)</f>
        <v>#N/A</v>
      </c>
      <c r="K17" s="14"/>
      <c r="L17" s="14" t="e">
        <f>VLOOKUP(K17,points!A$2:B$91,2,FALSE)</f>
        <v>#N/A</v>
      </c>
      <c r="M17" s="14" t="e">
        <f t="shared" si="1"/>
        <v>#N/A</v>
      </c>
      <c r="N17" s="22"/>
    </row>
    <row r="18" spans="1:14" ht="18" customHeight="1">
      <c r="A18" s="22"/>
      <c r="B18" s="19"/>
      <c r="C18" s="19"/>
      <c r="D18" s="19"/>
      <c r="E18" s="19"/>
      <c r="F18" s="19"/>
      <c r="G18" s="19"/>
      <c r="H18" s="13"/>
      <c r="I18" s="14"/>
      <c r="J18" s="14" t="e">
        <f>VLOOKUP(I18,points!A$2:B$91,2,FALSE)</f>
        <v>#N/A</v>
      </c>
      <c r="K18" s="14"/>
      <c r="L18" s="14" t="e">
        <f>VLOOKUP(K18,points!A$2:B$91,2,FALSE)</f>
        <v>#N/A</v>
      </c>
      <c r="M18" s="14" t="e">
        <f t="shared" si="1"/>
        <v>#N/A</v>
      </c>
      <c r="N18" s="22"/>
    </row>
    <row r="19" spans="1:14" ht="18" customHeight="1">
      <c r="A19" s="22"/>
      <c r="B19" s="19"/>
      <c r="C19" s="19"/>
      <c r="D19" s="19"/>
      <c r="E19" s="19"/>
      <c r="F19" s="19"/>
      <c r="G19" s="19"/>
      <c r="H19" s="13"/>
      <c r="I19" s="14"/>
      <c r="J19" s="14" t="e">
        <f>VLOOKUP(I19,points!A$2:B$91,2,FALSE)</f>
        <v>#N/A</v>
      </c>
      <c r="K19" s="14"/>
      <c r="L19" s="14" t="e">
        <f>VLOOKUP(K19,points!A$2:B$91,2,FALSE)</f>
        <v>#N/A</v>
      </c>
      <c r="M19" s="14" t="e">
        <f t="shared" si="1"/>
        <v>#N/A</v>
      </c>
      <c r="N19" s="22"/>
    </row>
    <row r="20" spans="1:14" ht="18" customHeight="1">
      <c r="A20" s="22"/>
      <c r="B20" s="19"/>
      <c r="C20" s="19"/>
      <c r="D20" s="19"/>
      <c r="E20" s="19"/>
      <c r="F20" s="19"/>
      <c r="G20" s="19"/>
      <c r="H20" s="13"/>
      <c r="I20" s="14"/>
      <c r="J20" s="14" t="e">
        <f>VLOOKUP(I20,points!A$2:B$91,2,FALSE)</f>
        <v>#N/A</v>
      </c>
      <c r="K20" s="14"/>
      <c r="L20" s="14" t="e">
        <f>VLOOKUP(K20,points!A$2:B$91,2,FALSE)</f>
        <v>#N/A</v>
      </c>
      <c r="M20" s="14" t="e">
        <f t="shared" si="1"/>
        <v>#N/A</v>
      </c>
      <c r="N20" s="22"/>
    </row>
    <row r="21" spans="1:14" ht="18" customHeight="1">
      <c r="A21" s="22"/>
      <c r="B21" s="19"/>
      <c r="C21" s="19"/>
      <c r="D21" s="19"/>
      <c r="E21" s="19"/>
      <c r="F21" s="19"/>
      <c r="G21" s="19"/>
      <c r="H21" s="13"/>
      <c r="I21" s="14"/>
      <c r="J21" s="14" t="e">
        <f>VLOOKUP(I21,points!A$2:B$91,2,FALSE)</f>
        <v>#N/A</v>
      </c>
      <c r="K21" s="14"/>
      <c r="L21" s="14" t="e">
        <f>VLOOKUP(K21,points!A$2:B$91,2,FALSE)</f>
        <v>#N/A</v>
      </c>
      <c r="M21" s="14" t="e">
        <f t="shared" si="1"/>
        <v>#N/A</v>
      </c>
      <c r="N21" s="22"/>
    </row>
    <row r="22" spans="1:14" ht="18" customHeight="1">
      <c r="A22" s="22"/>
      <c r="B22" s="19"/>
      <c r="C22" s="19"/>
      <c r="D22" s="19"/>
      <c r="E22" s="19"/>
      <c r="F22" s="19"/>
      <c r="G22" s="19"/>
      <c r="H22" s="13"/>
      <c r="I22" s="14"/>
      <c r="J22" s="14" t="e">
        <f>VLOOKUP(I22,points!A$2:B$91,2,FALSE)</f>
        <v>#N/A</v>
      </c>
      <c r="K22" s="14"/>
      <c r="L22" s="14" t="e">
        <f>VLOOKUP(K22,points!A$2:B$91,2,FALSE)</f>
        <v>#N/A</v>
      </c>
      <c r="M22" s="14" t="e">
        <f t="shared" si="1"/>
        <v>#N/A</v>
      </c>
      <c r="N22" s="22"/>
    </row>
    <row r="23" spans="1:14" ht="18" customHeight="1">
      <c r="A23" s="22"/>
      <c r="B23" s="19"/>
      <c r="C23" s="19"/>
      <c r="D23" s="19"/>
      <c r="E23" s="19"/>
      <c r="F23" s="19"/>
      <c r="G23" s="19"/>
      <c r="H23" s="13"/>
      <c r="I23" s="14"/>
      <c r="J23" s="14" t="e">
        <f>VLOOKUP(I23,points!A$2:B$91,2,FALSE)</f>
        <v>#N/A</v>
      </c>
      <c r="K23" s="14"/>
      <c r="L23" s="14" t="e">
        <f>VLOOKUP(K23,points!A$2:B$91,2,FALSE)</f>
        <v>#N/A</v>
      </c>
      <c r="M23" s="14" t="e">
        <f t="shared" si="1"/>
        <v>#N/A</v>
      </c>
      <c r="N23" s="22"/>
    </row>
    <row r="24" spans="1:14" ht="18" customHeight="1">
      <c r="A24" s="22"/>
      <c r="B24" s="19"/>
      <c r="C24" s="19"/>
      <c r="D24" s="19"/>
      <c r="E24" s="19"/>
      <c r="F24" s="19"/>
      <c r="G24" s="19"/>
      <c r="H24" s="13"/>
      <c r="I24" s="14"/>
      <c r="J24" s="14" t="e">
        <f>VLOOKUP(I24,points!A$2:B$91,2,FALSE)</f>
        <v>#N/A</v>
      </c>
      <c r="K24" s="14"/>
      <c r="L24" s="14" t="e">
        <f>VLOOKUP(K24,points!A$2:B$91,2,FALSE)</f>
        <v>#N/A</v>
      </c>
      <c r="M24" s="14" t="e">
        <f t="shared" si="1"/>
        <v>#N/A</v>
      </c>
      <c r="N24" s="22"/>
    </row>
    <row r="25" spans="1:14" ht="18" customHeight="1">
      <c r="A25" s="22"/>
      <c r="B25" s="19"/>
      <c r="C25" s="19"/>
      <c r="D25" s="19"/>
      <c r="E25" s="19"/>
      <c r="F25" s="19"/>
      <c r="G25" s="19"/>
      <c r="H25" s="13"/>
      <c r="I25" s="14"/>
      <c r="J25" s="14" t="e">
        <f>VLOOKUP(I25,points!A$2:B$91,2,FALSE)</f>
        <v>#N/A</v>
      </c>
      <c r="K25" s="14"/>
      <c r="L25" s="14" t="e">
        <f>VLOOKUP(K25,points!A$2:B$91,2,FALSE)</f>
        <v>#N/A</v>
      </c>
      <c r="M25" s="14" t="e">
        <f t="shared" si="1"/>
        <v>#N/A</v>
      </c>
      <c r="N25" s="22"/>
    </row>
    <row r="26" spans="1:14" ht="18" customHeight="1">
      <c r="A26" s="22"/>
      <c r="B26" s="19"/>
      <c r="C26" s="19"/>
      <c r="D26" s="19"/>
      <c r="E26" s="19"/>
      <c r="F26" s="19"/>
      <c r="G26" s="19"/>
      <c r="H26" s="13"/>
      <c r="I26" s="14"/>
      <c r="J26" s="14" t="e">
        <f>VLOOKUP(I26,points!A$2:B$91,2,FALSE)</f>
        <v>#N/A</v>
      </c>
      <c r="K26" s="14"/>
      <c r="L26" s="14" t="e">
        <f>VLOOKUP(K26,points!A$2:B$91,2,FALSE)</f>
        <v>#N/A</v>
      </c>
      <c r="M26" s="14" t="e">
        <f t="shared" si="1"/>
        <v>#N/A</v>
      </c>
      <c r="N26" s="22"/>
    </row>
    <row r="27" spans="1:14" ht="18" customHeight="1">
      <c r="A27" s="22"/>
      <c r="B27" s="19"/>
      <c r="C27" s="19"/>
      <c r="D27" s="19"/>
      <c r="E27" s="19"/>
      <c r="F27" s="19"/>
      <c r="G27" s="19"/>
      <c r="H27" s="13"/>
      <c r="I27" s="14"/>
      <c r="J27" s="14" t="e">
        <f>VLOOKUP(I27,points!A$2:B$91,2,FALSE)</f>
        <v>#N/A</v>
      </c>
      <c r="K27" s="14"/>
      <c r="L27" s="14" t="e">
        <f>VLOOKUP(K27,points!A$2:B$91,2,FALSE)</f>
        <v>#N/A</v>
      </c>
      <c r="M27" s="14" t="e">
        <f t="shared" si="1"/>
        <v>#N/A</v>
      </c>
      <c r="N27" s="22"/>
    </row>
    <row r="28" spans="1:14" ht="18" customHeight="1">
      <c r="A28" s="22"/>
      <c r="B28" s="19"/>
      <c r="C28" s="19"/>
      <c r="D28" s="19"/>
      <c r="E28" s="19"/>
      <c r="F28" s="19"/>
      <c r="G28" s="19"/>
      <c r="H28" s="13"/>
      <c r="I28" s="14"/>
      <c r="J28" s="14" t="e">
        <f>VLOOKUP(I28,points!A$2:B$91,2,FALSE)</f>
        <v>#N/A</v>
      </c>
      <c r="K28" s="14"/>
      <c r="L28" s="14" t="e">
        <f>VLOOKUP(K28,points!A$2:B$91,2,FALSE)</f>
        <v>#N/A</v>
      </c>
      <c r="M28" s="14" t="e">
        <f t="shared" si="1"/>
        <v>#N/A</v>
      </c>
      <c r="N28" s="22"/>
    </row>
    <row r="33" spans="3:3">
      <c r="C33" s="6"/>
    </row>
  </sheetData>
  <mergeCells count="3">
    <mergeCell ref="A2:N2"/>
    <mergeCell ref="A3:N3"/>
    <mergeCell ref="A4:N4"/>
  </mergeCells>
  <pageMargins left="0" right="0" top="0.74791666666666667" bottom="0.74791666666666667" header="0.51180555555555551" footer="0.51180555555555551"/>
  <pageSetup paperSize="9" scale="84" firstPageNumber="0" orientation="landscape" horizontalDpi="4294967294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91"/>
  <sheetViews>
    <sheetView workbookViewId="0">
      <selection activeCell="J12" sqref="J12"/>
    </sheetView>
  </sheetViews>
  <sheetFormatPr baseColWidth="10" defaultRowHeight="12.75"/>
  <sheetData>
    <row r="1" spans="1:7">
      <c r="A1" t="s">
        <v>516</v>
      </c>
      <c r="G1" t="s">
        <v>517</v>
      </c>
    </row>
    <row r="2" spans="1:7" ht="15.75">
      <c r="A2">
        <v>1</v>
      </c>
      <c r="B2" s="45">
        <v>202</v>
      </c>
      <c r="G2" s="46">
        <v>30</v>
      </c>
    </row>
    <row r="3" spans="1:7" ht="15.75">
      <c r="A3">
        <v>2</v>
      </c>
      <c r="B3" s="45">
        <v>191</v>
      </c>
      <c r="G3" s="47">
        <v>28</v>
      </c>
    </row>
    <row r="4" spans="1:7" ht="15.75">
      <c r="A4">
        <v>3</v>
      </c>
      <c r="B4" s="45">
        <v>181</v>
      </c>
      <c r="G4" s="47">
        <v>26</v>
      </c>
    </row>
    <row r="5" spans="1:7" ht="15.75">
      <c r="A5">
        <v>4</v>
      </c>
      <c r="B5" s="48">
        <v>171</v>
      </c>
      <c r="G5" s="47">
        <v>24</v>
      </c>
    </row>
    <row r="6" spans="1:7" ht="15.75">
      <c r="A6">
        <v>5</v>
      </c>
      <c r="B6" s="48">
        <v>161</v>
      </c>
      <c r="G6" s="47">
        <v>22</v>
      </c>
    </row>
    <row r="7" spans="1:7" ht="15.75">
      <c r="A7">
        <v>6</v>
      </c>
      <c r="B7" s="48">
        <v>152</v>
      </c>
      <c r="G7" s="47">
        <v>20</v>
      </c>
    </row>
    <row r="8" spans="1:7" ht="15.75">
      <c r="A8">
        <v>7</v>
      </c>
      <c r="B8" s="48">
        <v>144</v>
      </c>
      <c r="G8" s="47">
        <v>18</v>
      </c>
    </row>
    <row r="9" spans="1:7" ht="15.75">
      <c r="A9">
        <v>8</v>
      </c>
      <c r="B9" s="48">
        <v>136</v>
      </c>
      <c r="G9" s="47">
        <v>16</v>
      </c>
    </row>
    <row r="10" spans="1:7" ht="15.75">
      <c r="A10">
        <v>9</v>
      </c>
      <c r="B10" s="48">
        <v>128</v>
      </c>
      <c r="G10" s="47">
        <v>14</v>
      </c>
    </row>
    <row r="11" spans="1:7" ht="15.75">
      <c r="A11">
        <v>10</v>
      </c>
      <c r="B11" s="48">
        <v>120</v>
      </c>
      <c r="G11" s="47">
        <v>12</v>
      </c>
    </row>
    <row r="12" spans="1:7" ht="15.75">
      <c r="A12">
        <v>11</v>
      </c>
      <c r="B12" s="48">
        <v>115</v>
      </c>
      <c r="G12" s="47">
        <v>10</v>
      </c>
    </row>
    <row r="13" spans="1:7" ht="15.75">
      <c r="A13">
        <v>12</v>
      </c>
      <c r="B13" s="48">
        <v>110</v>
      </c>
      <c r="G13" s="49">
        <v>8</v>
      </c>
    </row>
    <row r="14" spans="1:7" ht="15.75">
      <c r="A14">
        <v>13</v>
      </c>
      <c r="B14" s="45">
        <v>105</v>
      </c>
      <c r="G14" s="50">
        <v>6</v>
      </c>
    </row>
    <row r="15" spans="1:7" ht="15.75">
      <c r="A15">
        <v>14</v>
      </c>
      <c r="B15" s="45">
        <v>100</v>
      </c>
    </row>
    <row r="16" spans="1:7" ht="15.75">
      <c r="A16">
        <v>15</v>
      </c>
      <c r="B16" s="51">
        <v>95</v>
      </c>
    </row>
    <row r="17" spans="1:2" ht="15.75">
      <c r="A17">
        <v>16</v>
      </c>
      <c r="B17" s="45">
        <v>92</v>
      </c>
    </row>
    <row r="18" spans="1:2" ht="15.75">
      <c r="A18">
        <v>17</v>
      </c>
      <c r="B18" s="45">
        <v>89</v>
      </c>
    </row>
    <row r="19" spans="1:2" ht="15.75">
      <c r="A19">
        <v>18</v>
      </c>
      <c r="B19" s="45">
        <v>86</v>
      </c>
    </row>
    <row r="20" spans="1:2" ht="15.75">
      <c r="A20">
        <v>19</v>
      </c>
      <c r="B20" s="52">
        <v>83</v>
      </c>
    </row>
    <row r="21" spans="1:2" ht="15.75">
      <c r="A21">
        <v>20</v>
      </c>
      <c r="B21" s="53">
        <v>80</v>
      </c>
    </row>
    <row r="22" spans="1:2" ht="15.75">
      <c r="A22">
        <v>21</v>
      </c>
      <c r="B22" s="53">
        <v>78</v>
      </c>
    </row>
    <row r="23" spans="1:2" ht="15.75">
      <c r="A23">
        <v>22</v>
      </c>
      <c r="B23" s="52">
        <v>76</v>
      </c>
    </row>
    <row r="24" spans="1:2" ht="15.75">
      <c r="A24">
        <v>23</v>
      </c>
      <c r="B24" s="52">
        <v>74</v>
      </c>
    </row>
    <row r="25" spans="1:2" ht="15.75">
      <c r="A25">
        <v>24</v>
      </c>
      <c r="B25" s="52">
        <v>72</v>
      </c>
    </row>
    <row r="26" spans="1:2" ht="15.75">
      <c r="A26">
        <v>25</v>
      </c>
      <c r="B26" s="52">
        <v>70</v>
      </c>
    </row>
    <row r="27" spans="1:2" ht="15.75">
      <c r="A27">
        <v>26</v>
      </c>
      <c r="B27" s="52">
        <v>68</v>
      </c>
    </row>
    <row r="28" spans="1:2" ht="15.75">
      <c r="A28">
        <v>27</v>
      </c>
      <c r="B28" s="52">
        <v>66</v>
      </c>
    </row>
    <row r="29" spans="1:2" ht="15.75">
      <c r="A29">
        <v>28</v>
      </c>
      <c r="B29" s="52">
        <v>64</v>
      </c>
    </row>
    <row r="30" spans="1:2" ht="15.75">
      <c r="A30">
        <v>29</v>
      </c>
      <c r="B30" s="52">
        <v>62</v>
      </c>
    </row>
    <row r="31" spans="1:2" ht="15.75">
      <c r="A31">
        <v>30</v>
      </c>
      <c r="B31" s="52">
        <v>60</v>
      </c>
    </row>
    <row r="32" spans="1:2" ht="15.75">
      <c r="A32">
        <v>31</v>
      </c>
      <c r="B32" s="52">
        <v>59</v>
      </c>
    </row>
    <row r="33" spans="1:2" ht="15.75">
      <c r="A33">
        <v>32</v>
      </c>
      <c r="B33" s="52">
        <v>58</v>
      </c>
    </row>
    <row r="34" spans="1:2" ht="15.75">
      <c r="A34">
        <v>33</v>
      </c>
      <c r="B34" s="52">
        <v>57</v>
      </c>
    </row>
    <row r="35" spans="1:2" ht="15.75">
      <c r="A35">
        <v>34</v>
      </c>
      <c r="B35" s="52">
        <v>56</v>
      </c>
    </row>
    <row r="36" spans="1:2" ht="15.75">
      <c r="A36">
        <v>35</v>
      </c>
      <c r="B36" s="52">
        <v>55</v>
      </c>
    </row>
    <row r="37" spans="1:2" ht="15.75">
      <c r="A37">
        <v>36</v>
      </c>
      <c r="B37" s="52">
        <v>54</v>
      </c>
    </row>
    <row r="38" spans="1:2" ht="15.75">
      <c r="A38">
        <v>37</v>
      </c>
      <c r="B38" s="52">
        <v>53</v>
      </c>
    </row>
    <row r="39" spans="1:2" ht="15.75">
      <c r="A39">
        <v>38</v>
      </c>
      <c r="B39" s="52">
        <v>52</v>
      </c>
    </row>
    <row r="40" spans="1:2" ht="15.75">
      <c r="A40">
        <v>39</v>
      </c>
      <c r="B40" s="52">
        <v>51</v>
      </c>
    </row>
    <row r="41" spans="1:2" ht="15.75">
      <c r="A41">
        <v>40</v>
      </c>
      <c r="B41" s="52">
        <v>50</v>
      </c>
    </row>
    <row r="42" spans="1:2" ht="15.75">
      <c r="A42">
        <v>41</v>
      </c>
      <c r="B42" s="52">
        <v>49</v>
      </c>
    </row>
    <row r="43" spans="1:2" ht="15.75">
      <c r="A43">
        <v>42</v>
      </c>
      <c r="B43" s="52">
        <v>48</v>
      </c>
    </row>
    <row r="44" spans="1:2" ht="15.75">
      <c r="A44">
        <v>43</v>
      </c>
      <c r="B44" s="52">
        <v>47</v>
      </c>
    </row>
    <row r="45" spans="1:2" ht="15.75">
      <c r="A45">
        <v>44</v>
      </c>
      <c r="B45" s="52">
        <v>46</v>
      </c>
    </row>
    <row r="46" spans="1:2" ht="15.75">
      <c r="A46">
        <v>45</v>
      </c>
      <c r="B46" s="52">
        <v>45</v>
      </c>
    </row>
    <row r="47" spans="1:2" ht="15.75">
      <c r="A47">
        <v>46</v>
      </c>
      <c r="B47" s="52">
        <v>44</v>
      </c>
    </row>
    <row r="48" spans="1:2" ht="15.75">
      <c r="A48">
        <v>47</v>
      </c>
      <c r="B48" s="52">
        <v>43</v>
      </c>
    </row>
    <row r="49" spans="1:2" ht="15.75">
      <c r="A49">
        <v>48</v>
      </c>
      <c r="B49" s="52">
        <v>42</v>
      </c>
    </row>
    <row r="50" spans="1:2" ht="15.75">
      <c r="A50">
        <v>49</v>
      </c>
      <c r="B50" s="52">
        <v>41</v>
      </c>
    </row>
    <row r="51" spans="1:2" ht="15.75">
      <c r="A51">
        <v>50</v>
      </c>
      <c r="B51" s="52">
        <v>40</v>
      </c>
    </row>
    <row r="52" spans="1:2" ht="15.75">
      <c r="A52">
        <v>51</v>
      </c>
      <c r="B52" s="52">
        <v>39</v>
      </c>
    </row>
    <row r="53" spans="1:2" ht="15.75">
      <c r="A53">
        <v>52</v>
      </c>
      <c r="B53" s="52">
        <v>38</v>
      </c>
    </row>
    <row r="54" spans="1:2" ht="15.75">
      <c r="A54">
        <v>53</v>
      </c>
      <c r="B54" s="52">
        <v>37</v>
      </c>
    </row>
    <row r="55" spans="1:2" ht="15.75">
      <c r="A55">
        <v>54</v>
      </c>
      <c r="B55" s="52">
        <v>36</v>
      </c>
    </row>
    <row r="56" spans="1:2" ht="15.75">
      <c r="A56">
        <v>55</v>
      </c>
      <c r="B56" s="52">
        <v>35</v>
      </c>
    </row>
    <row r="57" spans="1:2" ht="15.75">
      <c r="A57">
        <v>56</v>
      </c>
      <c r="B57" s="52">
        <v>34</v>
      </c>
    </row>
    <row r="58" spans="1:2" ht="15.75">
      <c r="A58">
        <v>57</v>
      </c>
      <c r="B58" s="52">
        <v>33</v>
      </c>
    </row>
    <row r="59" spans="1:2" ht="15.75">
      <c r="A59">
        <v>58</v>
      </c>
      <c r="B59" s="52">
        <v>32</v>
      </c>
    </row>
    <row r="60" spans="1:2" ht="15.75">
      <c r="A60">
        <v>59</v>
      </c>
      <c r="B60" s="52">
        <v>31</v>
      </c>
    </row>
    <row r="61" spans="1:2" ht="15.75">
      <c r="A61">
        <v>60</v>
      </c>
      <c r="B61" s="52">
        <v>30</v>
      </c>
    </row>
    <row r="62" spans="1:2" ht="15.75">
      <c r="A62">
        <v>61</v>
      </c>
      <c r="B62" s="52">
        <v>29</v>
      </c>
    </row>
    <row r="63" spans="1:2" ht="15.75">
      <c r="A63">
        <v>62</v>
      </c>
      <c r="B63" s="52">
        <v>28</v>
      </c>
    </row>
    <row r="64" spans="1:2" ht="15.75">
      <c r="A64">
        <v>63</v>
      </c>
      <c r="B64" s="52">
        <v>27</v>
      </c>
    </row>
    <row r="65" spans="1:2" ht="15.75">
      <c r="A65">
        <v>64</v>
      </c>
      <c r="B65" s="52">
        <v>26</v>
      </c>
    </row>
    <row r="66" spans="1:2" ht="15.75">
      <c r="A66">
        <v>65</v>
      </c>
      <c r="B66" s="52">
        <v>25</v>
      </c>
    </row>
    <row r="67" spans="1:2" ht="15.75">
      <c r="A67">
        <v>66</v>
      </c>
      <c r="B67" s="52">
        <v>24</v>
      </c>
    </row>
    <row r="68" spans="1:2" ht="15.75">
      <c r="A68">
        <v>67</v>
      </c>
      <c r="B68" s="52">
        <v>23</v>
      </c>
    </row>
    <row r="69" spans="1:2" ht="15.75">
      <c r="A69">
        <v>68</v>
      </c>
      <c r="B69" s="52">
        <v>22</v>
      </c>
    </row>
    <row r="70" spans="1:2" ht="15.75">
      <c r="A70">
        <v>69</v>
      </c>
      <c r="B70" s="52">
        <v>21</v>
      </c>
    </row>
    <row r="71" spans="1:2" ht="15.75">
      <c r="A71">
        <v>70</v>
      </c>
      <c r="B71" s="52">
        <v>20</v>
      </c>
    </row>
    <row r="72" spans="1:2" ht="15.75">
      <c r="A72">
        <v>71</v>
      </c>
      <c r="B72" s="52">
        <v>19</v>
      </c>
    </row>
    <row r="73" spans="1:2" ht="15.75">
      <c r="A73">
        <v>72</v>
      </c>
      <c r="B73" s="52">
        <v>18</v>
      </c>
    </row>
    <row r="74" spans="1:2" ht="15.75">
      <c r="A74">
        <v>73</v>
      </c>
      <c r="B74" s="52">
        <v>17</v>
      </c>
    </row>
    <row r="75" spans="1:2" ht="15.75">
      <c r="A75">
        <v>74</v>
      </c>
      <c r="B75" s="52">
        <v>16</v>
      </c>
    </row>
    <row r="76" spans="1:2" ht="15.75">
      <c r="A76">
        <v>75</v>
      </c>
      <c r="B76" s="52">
        <v>15</v>
      </c>
    </row>
    <row r="77" spans="1:2" ht="15.75">
      <c r="A77">
        <v>76</v>
      </c>
      <c r="B77" s="52">
        <v>14</v>
      </c>
    </row>
    <row r="78" spans="1:2" ht="15.75">
      <c r="A78">
        <v>77</v>
      </c>
      <c r="B78" s="52">
        <v>13</v>
      </c>
    </row>
    <row r="79" spans="1:2" ht="15.75">
      <c r="A79">
        <v>78</v>
      </c>
      <c r="B79" s="52">
        <v>12</v>
      </c>
    </row>
    <row r="80" spans="1:2" ht="15.75">
      <c r="A80">
        <v>79</v>
      </c>
      <c r="B80" s="52">
        <v>11</v>
      </c>
    </row>
    <row r="81" spans="1:2" ht="15.75">
      <c r="A81">
        <v>80</v>
      </c>
      <c r="B81" s="52">
        <v>10</v>
      </c>
    </row>
    <row r="82" spans="1:2" ht="15.75">
      <c r="A82">
        <v>81</v>
      </c>
      <c r="B82" s="52">
        <v>9</v>
      </c>
    </row>
    <row r="83" spans="1:2" ht="15.75">
      <c r="A83">
        <v>82</v>
      </c>
      <c r="B83" s="52">
        <v>8</v>
      </c>
    </row>
    <row r="84" spans="1:2" ht="15.75">
      <c r="A84">
        <v>83</v>
      </c>
      <c r="B84" s="52">
        <v>7</v>
      </c>
    </row>
    <row r="85" spans="1:2" ht="15.75">
      <c r="A85">
        <v>84</v>
      </c>
      <c r="B85" s="52">
        <v>6</v>
      </c>
    </row>
    <row r="86" spans="1:2" ht="15.75">
      <c r="A86">
        <v>85</v>
      </c>
      <c r="B86" s="52">
        <v>5</v>
      </c>
    </row>
    <row r="87" spans="1:2" ht="15.75">
      <c r="A87">
        <v>86</v>
      </c>
      <c r="B87" s="52">
        <v>4</v>
      </c>
    </row>
    <row r="88" spans="1:2" ht="15.75">
      <c r="A88">
        <v>87</v>
      </c>
      <c r="B88" s="52">
        <v>3</v>
      </c>
    </row>
    <row r="89" spans="1:2" ht="15.75">
      <c r="A89">
        <v>88</v>
      </c>
      <c r="B89" s="52">
        <v>2</v>
      </c>
    </row>
    <row r="90" spans="1:2" ht="15.75">
      <c r="A90">
        <v>89</v>
      </c>
      <c r="B90" s="52">
        <v>1</v>
      </c>
    </row>
    <row r="91" spans="1:2" ht="15.75">
      <c r="A91">
        <v>90</v>
      </c>
      <c r="B91" s="52">
        <v>0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42"/>
  <sheetViews>
    <sheetView topLeftCell="A3" workbookViewId="0">
      <selection activeCell="B20" sqref="B20:N20"/>
    </sheetView>
  </sheetViews>
  <sheetFormatPr baseColWidth="10" defaultRowHeight="12.75"/>
  <cols>
    <col min="1" max="1" width="7.42578125" customWidth="1"/>
    <col min="2" max="2" width="32.7109375" customWidth="1"/>
    <col min="3" max="5" width="11.42578125" style="54"/>
    <col min="8" max="8" width="11.42578125" style="54"/>
  </cols>
  <sheetData>
    <row r="2" spans="1:15" ht="18">
      <c r="B2" s="109" t="s">
        <v>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5" spans="1:15">
      <c r="A5" s="55" t="s">
        <v>518</v>
      </c>
      <c r="B5" s="55" t="s">
        <v>519</v>
      </c>
      <c r="C5" s="56" t="s">
        <v>520</v>
      </c>
      <c r="D5" s="56" t="s">
        <v>521</v>
      </c>
      <c r="E5" s="56" t="s">
        <v>522</v>
      </c>
      <c r="F5" s="55" t="s">
        <v>523</v>
      </c>
      <c r="G5" s="55" t="s">
        <v>524</v>
      </c>
      <c r="H5" s="56" t="s">
        <v>525</v>
      </c>
      <c r="I5" s="55" t="s">
        <v>526</v>
      </c>
      <c r="J5" s="55" t="s">
        <v>527</v>
      </c>
      <c r="K5" s="55" t="s">
        <v>528</v>
      </c>
      <c r="L5" s="55" t="s">
        <v>723</v>
      </c>
      <c r="M5" s="55" t="s">
        <v>724</v>
      </c>
      <c r="N5" s="55" t="s">
        <v>15</v>
      </c>
    </row>
    <row r="6" spans="1:15">
      <c r="A6" s="57">
        <v>1</v>
      </c>
      <c r="B6" s="58" t="s">
        <v>530</v>
      </c>
      <c r="C6" s="57">
        <v>5</v>
      </c>
      <c r="D6" s="57">
        <v>10</v>
      </c>
      <c r="E6" s="57">
        <v>1</v>
      </c>
      <c r="F6" s="57">
        <v>2</v>
      </c>
      <c r="G6" s="57">
        <v>3</v>
      </c>
      <c r="H6" s="57">
        <v>2</v>
      </c>
      <c r="I6" s="57">
        <v>8</v>
      </c>
      <c r="J6" s="57">
        <v>14</v>
      </c>
      <c r="K6" s="57">
        <v>2</v>
      </c>
      <c r="L6" s="57">
        <v>5</v>
      </c>
      <c r="M6" s="57">
        <v>4</v>
      </c>
      <c r="N6" s="57">
        <f t="shared" ref="N6:N19" si="0">SUM(C6:M6)</f>
        <v>56</v>
      </c>
    </row>
    <row r="7" spans="1:15">
      <c r="A7" s="57">
        <v>2</v>
      </c>
      <c r="B7" s="58" t="s">
        <v>529</v>
      </c>
      <c r="C7" s="57">
        <v>6</v>
      </c>
      <c r="D7" s="57">
        <v>8</v>
      </c>
      <c r="E7" s="57">
        <v>4</v>
      </c>
      <c r="F7" s="57">
        <v>11</v>
      </c>
      <c r="G7" s="57">
        <v>12</v>
      </c>
      <c r="H7" s="57">
        <v>12</v>
      </c>
      <c r="I7" s="57">
        <v>2</v>
      </c>
      <c r="J7" s="57">
        <v>6</v>
      </c>
      <c r="K7" s="57">
        <v>4</v>
      </c>
      <c r="L7" s="57">
        <v>16</v>
      </c>
      <c r="M7" s="57">
        <v>2</v>
      </c>
      <c r="N7" s="57">
        <f t="shared" si="0"/>
        <v>83</v>
      </c>
    </row>
    <row r="8" spans="1:15">
      <c r="A8" s="57">
        <v>3</v>
      </c>
      <c r="B8" s="58" t="s">
        <v>531</v>
      </c>
      <c r="C8" s="57">
        <v>12</v>
      </c>
      <c r="D8" s="57">
        <v>20</v>
      </c>
      <c r="E8" s="57">
        <v>4</v>
      </c>
      <c r="F8" s="57">
        <v>7</v>
      </c>
      <c r="G8" s="57">
        <v>10</v>
      </c>
      <c r="H8" s="57">
        <v>3</v>
      </c>
      <c r="I8" s="57">
        <v>13</v>
      </c>
      <c r="J8" s="57">
        <v>28</v>
      </c>
      <c r="K8" s="57">
        <v>8</v>
      </c>
      <c r="L8" s="57">
        <v>1</v>
      </c>
      <c r="M8" s="57">
        <v>1</v>
      </c>
      <c r="N8" s="57">
        <f t="shared" si="0"/>
        <v>107</v>
      </c>
    </row>
    <row r="9" spans="1:15">
      <c r="A9" s="57">
        <v>4</v>
      </c>
      <c r="B9" s="58" t="s">
        <v>533</v>
      </c>
      <c r="C9" s="57">
        <v>3</v>
      </c>
      <c r="D9" s="57">
        <v>11</v>
      </c>
      <c r="E9" s="57">
        <v>4</v>
      </c>
      <c r="F9" s="57">
        <v>4</v>
      </c>
      <c r="G9" s="57">
        <v>16</v>
      </c>
      <c r="H9" s="57">
        <v>4</v>
      </c>
      <c r="I9" s="57">
        <v>17</v>
      </c>
      <c r="J9" s="57">
        <v>28</v>
      </c>
      <c r="K9" s="57">
        <v>3</v>
      </c>
      <c r="L9" s="57">
        <v>10</v>
      </c>
      <c r="M9" s="57">
        <v>7</v>
      </c>
      <c r="N9" s="57">
        <f t="shared" si="0"/>
        <v>107</v>
      </c>
    </row>
    <row r="10" spans="1:15">
      <c r="A10" s="57">
        <v>5</v>
      </c>
      <c r="B10" s="58" t="s">
        <v>536</v>
      </c>
      <c r="C10" s="57">
        <v>1</v>
      </c>
      <c r="D10" s="57">
        <v>2</v>
      </c>
      <c r="E10" s="57">
        <v>4</v>
      </c>
      <c r="F10" s="57">
        <v>23</v>
      </c>
      <c r="G10" s="57">
        <v>23</v>
      </c>
      <c r="H10" s="57">
        <v>17</v>
      </c>
      <c r="I10" s="57">
        <v>5</v>
      </c>
      <c r="J10" s="57">
        <v>15</v>
      </c>
      <c r="K10" s="57">
        <v>18</v>
      </c>
      <c r="L10" s="57">
        <v>12</v>
      </c>
      <c r="M10" s="57">
        <v>7</v>
      </c>
      <c r="N10" s="57">
        <f t="shared" si="0"/>
        <v>127</v>
      </c>
    </row>
    <row r="11" spans="1:15">
      <c r="A11" s="57">
        <v>6</v>
      </c>
      <c r="B11" s="59" t="s">
        <v>532</v>
      </c>
      <c r="C11" s="57">
        <v>21</v>
      </c>
      <c r="D11" s="57">
        <v>21</v>
      </c>
      <c r="E11" s="57">
        <v>3</v>
      </c>
      <c r="F11" s="57">
        <v>1</v>
      </c>
      <c r="G11" s="57">
        <v>23</v>
      </c>
      <c r="H11" s="57">
        <v>17</v>
      </c>
      <c r="I11" s="57">
        <v>3</v>
      </c>
      <c r="J11" s="57">
        <v>12</v>
      </c>
      <c r="K11" s="57">
        <v>1</v>
      </c>
      <c r="L11" s="57">
        <v>22</v>
      </c>
      <c r="M11" s="57">
        <v>7</v>
      </c>
      <c r="N11" s="57">
        <f t="shared" si="0"/>
        <v>131</v>
      </c>
    </row>
    <row r="12" spans="1:15">
      <c r="A12" s="57">
        <v>7</v>
      </c>
      <c r="B12" s="58" t="s">
        <v>538</v>
      </c>
      <c r="C12" s="57">
        <v>4</v>
      </c>
      <c r="D12" s="57">
        <v>9</v>
      </c>
      <c r="E12" s="57">
        <v>4</v>
      </c>
      <c r="F12" s="57">
        <v>8</v>
      </c>
      <c r="G12" s="57">
        <v>23</v>
      </c>
      <c r="H12" s="57">
        <v>17</v>
      </c>
      <c r="I12" s="57">
        <v>28</v>
      </c>
      <c r="J12" s="57">
        <v>28</v>
      </c>
      <c r="K12" s="57">
        <v>5</v>
      </c>
      <c r="L12" s="57">
        <v>22</v>
      </c>
      <c r="M12" s="57">
        <v>7</v>
      </c>
      <c r="N12" s="57">
        <f t="shared" si="0"/>
        <v>155</v>
      </c>
    </row>
    <row r="13" spans="1:15">
      <c r="A13" s="57">
        <v>8</v>
      </c>
      <c r="B13" s="58" t="s">
        <v>535</v>
      </c>
      <c r="C13" s="57">
        <v>14</v>
      </c>
      <c r="D13" s="57">
        <v>21</v>
      </c>
      <c r="E13" s="57">
        <v>4</v>
      </c>
      <c r="F13" s="57">
        <v>23</v>
      </c>
      <c r="G13" s="57">
        <v>23</v>
      </c>
      <c r="H13" s="57">
        <v>15</v>
      </c>
      <c r="I13" s="57">
        <v>1</v>
      </c>
      <c r="J13" s="57">
        <v>16</v>
      </c>
      <c r="K13" s="57">
        <v>14</v>
      </c>
      <c r="L13" s="57">
        <v>22</v>
      </c>
      <c r="M13" s="57">
        <v>7</v>
      </c>
      <c r="N13" s="57">
        <f t="shared" si="0"/>
        <v>160</v>
      </c>
    </row>
    <row r="14" spans="1:15">
      <c r="A14" s="57">
        <v>9</v>
      </c>
      <c r="B14" s="58" t="s">
        <v>534</v>
      </c>
      <c r="C14" s="57">
        <v>7</v>
      </c>
      <c r="D14" s="57">
        <v>21</v>
      </c>
      <c r="E14" s="57">
        <v>2</v>
      </c>
      <c r="F14" s="57">
        <v>23</v>
      </c>
      <c r="G14" s="57">
        <v>23</v>
      </c>
      <c r="H14" s="57">
        <v>6</v>
      </c>
      <c r="I14" s="57">
        <v>19</v>
      </c>
      <c r="J14" s="57">
        <v>20</v>
      </c>
      <c r="K14" s="57">
        <v>18</v>
      </c>
      <c r="L14" s="57">
        <v>22</v>
      </c>
      <c r="M14" s="57">
        <v>5</v>
      </c>
      <c r="N14" s="57">
        <f t="shared" si="0"/>
        <v>166</v>
      </c>
    </row>
    <row r="15" spans="1:15">
      <c r="A15" s="57">
        <v>10</v>
      </c>
      <c r="B15" s="60" t="s">
        <v>537</v>
      </c>
      <c r="C15" s="57">
        <v>21</v>
      </c>
      <c r="D15" s="57">
        <v>21</v>
      </c>
      <c r="E15" s="57">
        <v>4</v>
      </c>
      <c r="F15" s="57">
        <v>13</v>
      </c>
      <c r="G15" s="57">
        <v>14</v>
      </c>
      <c r="H15" s="57">
        <v>17</v>
      </c>
      <c r="I15" s="57">
        <v>7</v>
      </c>
      <c r="J15" s="57">
        <v>28</v>
      </c>
      <c r="K15" s="57">
        <v>18</v>
      </c>
      <c r="L15" s="57">
        <v>22</v>
      </c>
      <c r="M15" s="57">
        <v>7</v>
      </c>
      <c r="N15" s="57">
        <f t="shared" si="0"/>
        <v>172</v>
      </c>
    </row>
    <row r="16" spans="1:15">
      <c r="A16" s="57">
        <v>11</v>
      </c>
      <c r="B16" s="58" t="s">
        <v>539</v>
      </c>
      <c r="C16" s="57">
        <v>21</v>
      </c>
      <c r="D16" s="57">
        <v>21</v>
      </c>
      <c r="E16" s="57">
        <v>4</v>
      </c>
      <c r="F16" s="57">
        <v>23</v>
      </c>
      <c r="G16" s="57">
        <v>23</v>
      </c>
      <c r="H16" s="57">
        <v>17</v>
      </c>
      <c r="I16" s="57">
        <v>28</v>
      </c>
      <c r="J16" s="57">
        <v>28</v>
      </c>
      <c r="K16" s="57">
        <v>18</v>
      </c>
      <c r="L16" s="57">
        <v>4</v>
      </c>
      <c r="M16" s="57">
        <v>7</v>
      </c>
      <c r="N16" s="57">
        <f t="shared" si="0"/>
        <v>194</v>
      </c>
    </row>
    <row r="17" spans="1:25">
      <c r="A17" s="57">
        <v>12</v>
      </c>
      <c r="B17" s="58" t="s">
        <v>541</v>
      </c>
      <c r="C17" s="57">
        <v>21</v>
      </c>
      <c r="D17" s="57">
        <v>21</v>
      </c>
      <c r="E17" s="57">
        <v>4</v>
      </c>
      <c r="F17" s="57">
        <v>20</v>
      </c>
      <c r="G17" s="57">
        <v>23</v>
      </c>
      <c r="H17" s="57">
        <v>17</v>
      </c>
      <c r="I17" s="57">
        <v>28</v>
      </c>
      <c r="J17" s="57">
        <v>28</v>
      </c>
      <c r="K17" s="57">
        <v>18</v>
      </c>
      <c r="L17" s="57">
        <v>19</v>
      </c>
      <c r="M17" s="57">
        <v>7</v>
      </c>
      <c r="N17" s="57">
        <f t="shared" si="0"/>
        <v>206</v>
      </c>
    </row>
    <row r="18" spans="1:25">
      <c r="A18" s="57">
        <v>13</v>
      </c>
      <c r="B18" s="108" t="s">
        <v>540</v>
      </c>
      <c r="C18" s="57">
        <v>21</v>
      </c>
      <c r="D18" s="57">
        <v>21</v>
      </c>
      <c r="E18" s="57">
        <v>4</v>
      </c>
      <c r="F18" s="57">
        <v>6</v>
      </c>
      <c r="G18" s="57">
        <v>23</v>
      </c>
      <c r="H18" s="57">
        <v>1</v>
      </c>
      <c r="I18" s="57">
        <v>4</v>
      </c>
      <c r="J18" s="57">
        <v>9</v>
      </c>
      <c r="K18" s="57">
        <v>7</v>
      </c>
      <c r="L18" s="57">
        <v>2</v>
      </c>
      <c r="M18" s="57">
        <v>7</v>
      </c>
      <c r="N18" s="57">
        <f t="shared" si="0"/>
        <v>105</v>
      </c>
    </row>
    <row r="19" spans="1:25">
      <c r="A19" s="57">
        <v>14</v>
      </c>
      <c r="B19" s="58" t="s">
        <v>542</v>
      </c>
      <c r="C19" s="57">
        <v>21</v>
      </c>
      <c r="D19" s="57">
        <v>21</v>
      </c>
      <c r="E19" s="57">
        <v>4</v>
      </c>
      <c r="F19" s="57">
        <v>5</v>
      </c>
      <c r="G19" s="57">
        <v>23</v>
      </c>
      <c r="H19" s="57">
        <v>17</v>
      </c>
      <c r="I19" s="57">
        <v>26</v>
      </c>
      <c r="J19" s="57">
        <v>26</v>
      </c>
      <c r="K19" s="57">
        <v>18</v>
      </c>
      <c r="L19" s="57">
        <v>22</v>
      </c>
      <c r="M19" s="57">
        <v>7</v>
      </c>
      <c r="N19" s="57">
        <f t="shared" si="0"/>
        <v>190</v>
      </c>
    </row>
    <row r="20" spans="1:25">
      <c r="A20" s="57">
        <v>15</v>
      </c>
      <c r="B20" s="12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1:25" ht="42" customHeight="1"/>
    <row r="22" spans="1:25" hidden="1"/>
    <row r="23" spans="1:25" hidden="1"/>
    <row r="24" spans="1:25" ht="15.75" customHeight="1">
      <c r="A24" s="62"/>
      <c r="B24" s="63"/>
      <c r="C24" s="64"/>
      <c r="D24" s="65"/>
      <c r="E24" s="64"/>
      <c r="F24" s="64"/>
      <c r="G24" s="64"/>
      <c r="H24" s="64"/>
      <c r="I24" s="64"/>
      <c r="J24" s="64"/>
      <c r="K24" s="64"/>
      <c r="L24" s="64"/>
      <c r="M24" s="64"/>
      <c r="N24" s="66"/>
      <c r="O24" s="67"/>
    </row>
    <row r="25" spans="1:25" ht="15">
      <c r="A25" s="63"/>
      <c r="B25" s="63"/>
      <c r="C25" s="64"/>
      <c r="D25" s="6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7"/>
    </row>
    <row r="26" spans="1:25" ht="15">
      <c r="A26" s="63"/>
      <c r="B26" s="63"/>
      <c r="C26" s="64"/>
      <c r="D26" s="6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7"/>
    </row>
    <row r="27" spans="1:25" ht="137.25">
      <c r="A27" s="68" t="s">
        <v>543</v>
      </c>
      <c r="B27" s="69"/>
      <c r="C27" s="70" t="s">
        <v>544</v>
      </c>
      <c r="D27" s="71" t="s">
        <v>545</v>
      </c>
      <c r="E27" s="71" t="s">
        <v>546</v>
      </c>
      <c r="F27" s="71" t="s">
        <v>547</v>
      </c>
      <c r="G27" s="72" t="s">
        <v>548</v>
      </c>
      <c r="H27" s="72" t="s">
        <v>549</v>
      </c>
      <c r="I27" s="71" t="s">
        <v>550</v>
      </c>
      <c r="J27" s="71" t="s">
        <v>551</v>
      </c>
      <c r="K27" s="71" t="s">
        <v>552</v>
      </c>
      <c r="L27" s="71" t="s">
        <v>553</v>
      </c>
      <c r="M27" t="s">
        <v>15</v>
      </c>
      <c r="N27" s="66"/>
      <c r="P27" s="73"/>
      <c r="Q27" s="74"/>
      <c r="R27" s="74"/>
      <c r="S27" s="74"/>
      <c r="T27" s="75"/>
      <c r="U27" s="74"/>
      <c r="V27" s="74"/>
      <c r="W27" s="74"/>
      <c r="X27" s="74"/>
      <c r="Y27" s="76" t="s">
        <v>553</v>
      </c>
    </row>
    <row r="28" spans="1:25" ht="15.75">
      <c r="A28" s="77">
        <v>1</v>
      </c>
      <c r="B28" s="78" t="s">
        <v>530</v>
      </c>
      <c r="C28" s="79">
        <v>30</v>
      </c>
      <c r="D28" s="79">
        <v>28</v>
      </c>
      <c r="E28" s="80">
        <v>30</v>
      </c>
      <c r="F28" s="80"/>
      <c r="G28" s="80"/>
      <c r="H28" s="80"/>
      <c r="I28" s="80"/>
      <c r="J28" s="80"/>
      <c r="K28" s="80"/>
      <c r="L28" s="80"/>
      <c r="M28" s="81">
        <f t="shared" ref="M28:M39" si="1">SUM(C28:L28)</f>
        <v>88</v>
      </c>
      <c r="N28" s="82"/>
      <c r="O28" s="83"/>
    </row>
    <row r="29" spans="1:25" ht="15.75">
      <c r="A29" s="77">
        <v>2</v>
      </c>
      <c r="B29" s="84" t="s">
        <v>554</v>
      </c>
      <c r="C29" s="79">
        <v>28</v>
      </c>
      <c r="D29" s="79">
        <v>22</v>
      </c>
      <c r="E29" s="85">
        <v>28</v>
      </c>
      <c r="F29" s="85"/>
      <c r="G29" s="85"/>
      <c r="H29" s="85"/>
      <c r="I29" s="85"/>
      <c r="J29" s="85"/>
      <c r="K29" s="85"/>
      <c r="L29" s="85"/>
      <c r="M29" s="81">
        <f t="shared" si="1"/>
        <v>78</v>
      </c>
      <c r="N29" s="82"/>
      <c r="O29" s="83"/>
    </row>
    <row r="30" spans="1:25" ht="15.75">
      <c r="A30" s="77">
        <v>3</v>
      </c>
      <c r="B30" s="84" t="s">
        <v>555</v>
      </c>
      <c r="C30" s="79">
        <v>24</v>
      </c>
      <c r="D30" s="79">
        <v>26</v>
      </c>
      <c r="E30" s="85">
        <v>24</v>
      </c>
      <c r="F30" s="85"/>
      <c r="G30" s="85"/>
      <c r="H30" s="85"/>
      <c r="I30" s="85"/>
      <c r="J30" s="85"/>
      <c r="K30" s="85"/>
      <c r="L30" s="85"/>
      <c r="M30" s="81">
        <f t="shared" si="1"/>
        <v>74</v>
      </c>
      <c r="N30" s="82"/>
      <c r="O30" s="83"/>
    </row>
    <row r="31" spans="1:25" ht="15.75">
      <c r="A31" s="77">
        <v>4</v>
      </c>
      <c r="B31" s="84" t="s">
        <v>556</v>
      </c>
      <c r="C31" s="79">
        <v>18</v>
      </c>
      <c r="D31" s="79">
        <v>30</v>
      </c>
      <c r="E31" s="85">
        <v>26</v>
      </c>
      <c r="F31" s="85"/>
      <c r="G31" s="85"/>
      <c r="H31" s="85"/>
      <c r="I31" s="85"/>
      <c r="J31" s="85"/>
      <c r="K31" s="85"/>
      <c r="L31" s="85"/>
      <c r="M31" s="81">
        <f t="shared" si="1"/>
        <v>74</v>
      </c>
      <c r="N31" s="82"/>
      <c r="O31" s="83"/>
    </row>
    <row r="32" spans="1:25" ht="15.75">
      <c r="A32" s="77">
        <v>5</v>
      </c>
      <c r="B32" s="86" t="s">
        <v>536</v>
      </c>
      <c r="C32" s="79">
        <v>20</v>
      </c>
      <c r="D32" s="79">
        <v>24</v>
      </c>
      <c r="E32" s="85">
        <v>24</v>
      </c>
      <c r="F32" s="85"/>
      <c r="G32" s="85"/>
      <c r="H32" s="85"/>
      <c r="I32" s="85"/>
      <c r="J32" s="85"/>
      <c r="K32" s="85"/>
      <c r="L32" s="85"/>
      <c r="M32" s="81">
        <f t="shared" si="1"/>
        <v>68</v>
      </c>
      <c r="N32" s="82"/>
      <c r="O32" s="83"/>
    </row>
    <row r="33" spans="1:15" ht="15.75">
      <c r="A33" s="77">
        <v>6</v>
      </c>
      <c r="B33" s="84" t="s">
        <v>557</v>
      </c>
      <c r="C33" s="87">
        <v>22</v>
      </c>
      <c r="D33" s="87">
        <v>10</v>
      </c>
      <c r="E33" s="85">
        <v>20</v>
      </c>
      <c r="F33" s="85"/>
      <c r="G33" s="85"/>
      <c r="H33" s="85"/>
      <c r="I33" s="85"/>
      <c r="J33" s="85"/>
      <c r="K33" s="85"/>
      <c r="L33" s="85"/>
      <c r="M33" s="81">
        <f t="shared" si="1"/>
        <v>52</v>
      </c>
      <c r="N33" s="82"/>
      <c r="O33" s="83"/>
    </row>
    <row r="34" spans="1:15" ht="15.75">
      <c r="A34" s="77">
        <v>7</v>
      </c>
      <c r="B34" s="84" t="s">
        <v>535</v>
      </c>
      <c r="C34" s="79">
        <v>16</v>
      </c>
      <c r="D34" s="79">
        <v>18</v>
      </c>
      <c r="E34" s="85">
        <v>16</v>
      </c>
      <c r="F34" s="85"/>
      <c r="G34" s="85"/>
      <c r="H34" s="85"/>
      <c r="I34" s="85"/>
      <c r="J34" s="85"/>
      <c r="K34" s="85"/>
      <c r="L34" s="85"/>
      <c r="M34" s="81">
        <f t="shared" si="1"/>
        <v>50</v>
      </c>
      <c r="N34" s="82"/>
      <c r="O34" s="83"/>
    </row>
    <row r="35" spans="1:15" ht="15.75">
      <c r="A35" s="77">
        <v>8</v>
      </c>
      <c r="B35" s="84" t="s">
        <v>534</v>
      </c>
      <c r="C35" s="79">
        <v>14</v>
      </c>
      <c r="D35" s="79">
        <v>16</v>
      </c>
      <c r="E35" s="85">
        <v>14</v>
      </c>
      <c r="F35" s="85"/>
      <c r="G35" s="85"/>
      <c r="H35" s="85"/>
      <c r="I35" s="85"/>
      <c r="J35" s="85"/>
      <c r="K35" s="85"/>
      <c r="L35" s="85"/>
      <c r="M35" s="81">
        <f t="shared" si="1"/>
        <v>44</v>
      </c>
      <c r="N35" s="82"/>
      <c r="O35" s="83"/>
    </row>
    <row r="36" spans="1:15" ht="15.75">
      <c r="A36" s="77">
        <v>9</v>
      </c>
      <c r="B36" s="86" t="s">
        <v>537</v>
      </c>
      <c r="C36" s="79">
        <v>26</v>
      </c>
      <c r="D36" s="79"/>
      <c r="E36" s="85">
        <v>12</v>
      </c>
      <c r="F36" s="85"/>
      <c r="G36" s="85"/>
      <c r="H36" s="85"/>
      <c r="I36" s="85"/>
      <c r="J36" s="85"/>
      <c r="K36" s="85"/>
      <c r="L36" s="85"/>
      <c r="M36" s="81">
        <f t="shared" si="1"/>
        <v>38</v>
      </c>
      <c r="N36" s="82"/>
      <c r="O36" s="83"/>
    </row>
    <row r="37" spans="1:15" ht="15.75">
      <c r="A37" s="77">
        <v>10</v>
      </c>
      <c r="B37" s="84" t="s">
        <v>538</v>
      </c>
      <c r="C37" s="79"/>
      <c r="D37" s="79">
        <v>20</v>
      </c>
      <c r="E37" s="85">
        <v>18</v>
      </c>
      <c r="F37" s="85"/>
      <c r="G37" s="85"/>
      <c r="H37" s="85"/>
      <c r="I37" s="85"/>
      <c r="J37" s="85"/>
      <c r="K37" s="85"/>
      <c r="L37" s="85"/>
      <c r="M37" s="81">
        <f t="shared" si="1"/>
        <v>38</v>
      </c>
      <c r="N37" s="82"/>
      <c r="O37" s="83"/>
    </row>
    <row r="38" spans="1:15" ht="15.75">
      <c r="A38" s="77">
        <v>11</v>
      </c>
      <c r="B38" s="84" t="s">
        <v>539</v>
      </c>
      <c r="C38" s="79">
        <v>10</v>
      </c>
      <c r="D38" s="79">
        <v>14</v>
      </c>
      <c r="E38" s="85">
        <v>10</v>
      </c>
      <c r="F38" s="85"/>
      <c r="G38" s="85"/>
      <c r="H38" s="85"/>
      <c r="I38" s="85"/>
      <c r="J38" s="85"/>
      <c r="K38" s="85"/>
      <c r="L38" s="85"/>
      <c r="M38" s="81">
        <f t="shared" si="1"/>
        <v>34</v>
      </c>
      <c r="N38" s="82"/>
      <c r="O38" s="83"/>
    </row>
    <row r="39" spans="1:15" ht="15.75">
      <c r="A39" s="77">
        <v>12</v>
      </c>
      <c r="B39" s="84" t="s">
        <v>558</v>
      </c>
      <c r="C39" s="79">
        <v>12</v>
      </c>
      <c r="D39" s="79">
        <v>12</v>
      </c>
      <c r="E39" s="85">
        <v>8</v>
      </c>
      <c r="F39" s="85"/>
      <c r="G39" s="85"/>
      <c r="H39" s="85"/>
      <c r="I39" s="85"/>
      <c r="J39" s="85"/>
      <c r="K39" s="85"/>
      <c r="L39" s="85"/>
      <c r="M39" s="81">
        <f t="shared" si="1"/>
        <v>32</v>
      </c>
      <c r="N39" s="82"/>
      <c r="O39" s="83"/>
    </row>
    <row r="40" spans="1:15" ht="15.75">
      <c r="A40" s="77">
        <v>13</v>
      </c>
      <c r="B40" s="77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1"/>
      <c r="N40" s="82"/>
      <c r="O40" s="83"/>
    </row>
    <row r="41" spans="1:15" ht="15.75">
      <c r="A41" s="77">
        <v>14</v>
      </c>
      <c r="B41" s="77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1"/>
      <c r="N41" s="82"/>
      <c r="O41" s="83"/>
    </row>
    <row r="42" spans="1:15" ht="15.75">
      <c r="A42" s="88">
        <v>15</v>
      </c>
      <c r="B42" s="88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61"/>
      <c r="N42" s="89"/>
      <c r="O42" s="83"/>
    </row>
  </sheetData>
  <mergeCells count="1">
    <mergeCell ref="B2:O2"/>
  </mergeCells>
  <pageMargins left="0.70833333333333337" right="0.70833333333333337" top="0.74791666666666667" bottom="0.74791666666666667" header="0.51180555555555551" footer="0.51180555555555551"/>
  <pageSetup paperSize="9" scale="44" firstPageNumber="0" orientation="landscape" horizontalDpi="4294967293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C21" sqref="C21"/>
    </sheetView>
  </sheetViews>
  <sheetFormatPr baseColWidth="10" defaultRowHeight="12.75"/>
  <cols>
    <col min="1" max="1" width="8" style="1" customWidth="1"/>
    <col min="2" max="2" width="20" style="2" customWidth="1"/>
    <col min="3" max="3" width="16.5703125" style="2" customWidth="1"/>
    <col min="4" max="4" width="5.7109375" style="2" customWidth="1"/>
    <col min="5" max="5" width="32.140625" style="2" customWidth="1"/>
    <col min="6" max="6" width="18.5703125" style="1" customWidth="1"/>
    <col min="8" max="8" width="11.42578125" style="54"/>
  </cols>
  <sheetData>
    <row r="1" spans="1:6" ht="14.25">
      <c r="A1" s="90"/>
      <c r="B1" s="91"/>
      <c r="C1" s="91"/>
      <c r="D1" s="91"/>
      <c r="E1" s="91"/>
      <c r="F1" s="92"/>
    </row>
    <row r="2" spans="1:6" ht="14.25">
      <c r="A2" s="90"/>
      <c r="B2" s="91"/>
      <c r="C2" s="91"/>
      <c r="D2" s="91"/>
      <c r="E2" s="91"/>
      <c r="F2" s="92"/>
    </row>
    <row r="3" spans="1:6" ht="14.25">
      <c r="A3" s="90"/>
      <c r="B3" s="91"/>
      <c r="C3" s="91"/>
      <c r="D3" s="91"/>
      <c r="E3" s="91"/>
      <c r="F3" s="92"/>
    </row>
    <row r="4" spans="1:6" ht="14.25">
      <c r="A4" s="90"/>
      <c r="B4" s="91"/>
      <c r="C4" s="91"/>
      <c r="D4" s="91"/>
      <c r="E4" s="91"/>
      <c r="F4" s="92"/>
    </row>
    <row r="5" spans="1:6" ht="14.25">
      <c r="A5" s="90"/>
      <c r="B5" s="91"/>
      <c r="C5" s="91"/>
      <c r="D5" s="91"/>
      <c r="E5" s="91"/>
      <c r="F5" s="92"/>
    </row>
    <row r="6" spans="1:6" ht="14.25">
      <c r="A6" s="90"/>
      <c r="B6" s="91"/>
      <c r="C6" s="91"/>
      <c r="D6" s="91"/>
      <c r="E6" s="91"/>
      <c r="F6" s="92"/>
    </row>
    <row r="7" spans="1:6" ht="14.25">
      <c r="A7" s="90"/>
      <c r="B7" s="91"/>
      <c r="C7" s="91"/>
      <c r="D7" s="91"/>
      <c r="E7" s="91"/>
      <c r="F7" s="92"/>
    </row>
    <row r="8" spans="1:6" ht="14.25">
      <c r="A8" s="90"/>
      <c r="B8" s="91"/>
      <c r="C8" s="91"/>
      <c r="D8" s="91"/>
      <c r="E8" s="91"/>
      <c r="F8" s="92"/>
    </row>
    <row r="9" spans="1:6" ht="14.25">
      <c r="A9" s="90"/>
      <c r="B9" s="91"/>
      <c r="C9" s="91"/>
      <c r="D9" s="91"/>
      <c r="E9" s="91"/>
      <c r="F9" s="92"/>
    </row>
    <row r="10" spans="1:6" ht="14.25">
      <c r="A10" s="90"/>
      <c r="B10" s="91"/>
      <c r="C10" s="91"/>
      <c r="D10" s="91"/>
      <c r="E10" s="91"/>
      <c r="F10" s="92"/>
    </row>
    <row r="11" spans="1:6" ht="14.25">
      <c r="A11" s="90"/>
      <c r="B11" s="91"/>
      <c r="C11" s="91"/>
      <c r="D11" s="91"/>
      <c r="E11" s="91"/>
      <c r="F11" s="92"/>
    </row>
    <row r="12" spans="1:6" ht="14.25">
      <c r="A12" s="90"/>
      <c r="B12" s="91"/>
      <c r="C12" s="91"/>
      <c r="D12" s="91"/>
      <c r="E12" s="91"/>
      <c r="F12" s="92"/>
    </row>
    <row r="13" spans="1:6" ht="14.25">
      <c r="A13" s="90"/>
      <c r="B13" s="91"/>
      <c r="C13" s="91"/>
      <c r="D13" s="91"/>
      <c r="E13" s="91"/>
      <c r="F13" s="92"/>
    </row>
    <row r="14" spans="1:6" ht="14.25">
      <c r="A14" s="90"/>
      <c r="B14" s="91"/>
      <c r="C14" s="91"/>
      <c r="D14" s="91"/>
      <c r="E14" s="91"/>
      <c r="F14" s="92"/>
    </row>
    <row r="15" spans="1:6" ht="14.25">
      <c r="A15" s="90"/>
      <c r="B15" s="91"/>
      <c r="C15" s="91"/>
      <c r="D15" s="91"/>
      <c r="E15" s="91"/>
      <c r="F15" s="92"/>
    </row>
    <row r="16" spans="1:6" ht="14.25">
      <c r="A16" s="90"/>
      <c r="B16" s="91"/>
      <c r="C16" s="91"/>
      <c r="D16" s="91"/>
      <c r="E16" s="91"/>
      <c r="F16" s="92"/>
    </row>
    <row r="17" spans="1:6" ht="14.25">
      <c r="A17" s="90"/>
      <c r="B17" s="91"/>
      <c r="C17" s="91"/>
      <c r="D17" s="91"/>
      <c r="E17" s="91"/>
      <c r="F17" s="92"/>
    </row>
    <row r="18" spans="1:6" ht="14.25">
      <c r="A18" s="90"/>
      <c r="B18" s="91"/>
      <c r="C18" s="91"/>
      <c r="D18" s="91"/>
      <c r="E18" s="91"/>
      <c r="F18" s="92"/>
    </row>
    <row r="19" spans="1:6" ht="14.25">
      <c r="A19" s="90"/>
      <c r="B19" s="91"/>
      <c r="C19" s="91"/>
      <c r="D19" s="91"/>
      <c r="E19" s="91"/>
      <c r="F19" s="92"/>
    </row>
    <row r="20" spans="1:6" ht="14.25">
      <c r="A20" s="90"/>
      <c r="B20" s="91"/>
      <c r="C20" s="91"/>
      <c r="D20" s="91"/>
      <c r="E20" s="91"/>
      <c r="F20" s="92"/>
    </row>
    <row r="21" spans="1:6" ht="14.25">
      <c r="A21" s="90"/>
      <c r="B21" s="91"/>
      <c r="C21" s="91"/>
      <c r="D21" s="91"/>
      <c r="E21" s="91"/>
      <c r="F21" s="92"/>
    </row>
    <row r="22" spans="1:6" ht="14.25">
      <c r="A22" s="90"/>
      <c r="B22" s="91"/>
      <c r="C22" s="91"/>
      <c r="D22" s="91"/>
      <c r="E22" s="91"/>
      <c r="F22" s="92"/>
    </row>
    <row r="23" spans="1:6" ht="14.25">
      <c r="A23" s="90"/>
      <c r="B23" s="91"/>
      <c r="C23" s="91"/>
      <c r="D23" s="91"/>
      <c r="E23" s="91"/>
      <c r="F23" s="92"/>
    </row>
    <row r="24" spans="1:6" ht="14.25">
      <c r="A24" s="90"/>
      <c r="B24" s="91"/>
      <c r="C24" s="91"/>
      <c r="D24" s="91"/>
      <c r="E24" s="91"/>
      <c r="F24" s="92"/>
    </row>
    <row r="25" spans="1:6" ht="14.25">
      <c r="A25" s="90"/>
      <c r="B25" s="91"/>
      <c r="C25" s="91"/>
      <c r="D25" s="91"/>
      <c r="E25" s="91"/>
      <c r="F25" s="92"/>
    </row>
    <row r="26" spans="1:6" ht="14.25">
      <c r="A26" s="90"/>
      <c r="B26" s="91"/>
      <c r="C26" s="91"/>
      <c r="D26" s="91"/>
      <c r="E26" s="91"/>
      <c r="F26" s="92"/>
    </row>
    <row r="27" spans="1:6" ht="14.25">
      <c r="A27" s="90"/>
      <c r="B27" s="91"/>
      <c r="C27" s="91"/>
      <c r="D27" s="91"/>
      <c r="E27" s="91"/>
      <c r="F27" s="92"/>
    </row>
    <row r="28" spans="1:6" ht="14.25">
      <c r="A28" s="90"/>
      <c r="B28" s="91"/>
      <c r="C28" s="91"/>
      <c r="D28" s="91"/>
      <c r="E28" s="91"/>
      <c r="F28" s="92"/>
    </row>
    <row r="29" spans="1:6" ht="14.25">
      <c r="A29" s="90"/>
      <c r="B29" s="91"/>
      <c r="C29" s="91"/>
      <c r="D29" s="91"/>
      <c r="E29" s="91"/>
      <c r="F29" s="92"/>
    </row>
    <row r="30" spans="1:6" ht="14.25">
      <c r="A30" s="90"/>
      <c r="B30" s="91"/>
      <c r="C30" s="91"/>
      <c r="D30" s="91"/>
      <c r="E30" s="91"/>
      <c r="F30" s="92"/>
    </row>
    <row r="31" spans="1:6" ht="14.25">
      <c r="A31" s="90"/>
      <c r="B31" s="91"/>
      <c r="C31" s="91"/>
      <c r="D31" s="91"/>
      <c r="E31" s="91"/>
      <c r="F31" s="92"/>
    </row>
    <row r="32" spans="1:6" ht="14.25">
      <c r="A32" s="90"/>
      <c r="B32" s="91"/>
      <c r="C32" s="91"/>
      <c r="D32" s="91"/>
      <c r="E32" s="91"/>
      <c r="F32" s="92"/>
    </row>
    <row r="33" spans="1:6" ht="14.25">
      <c r="A33" s="90"/>
      <c r="B33" s="91"/>
      <c r="C33" s="91"/>
      <c r="D33" s="91"/>
      <c r="E33" s="91"/>
      <c r="F33" s="92"/>
    </row>
    <row r="34" spans="1:6" ht="14.25">
      <c r="A34" s="90"/>
      <c r="B34" s="91"/>
      <c r="C34" s="91"/>
      <c r="D34" s="91"/>
      <c r="E34" s="91"/>
      <c r="F34" s="92"/>
    </row>
    <row r="35" spans="1:6">
      <c r="A35" s="93"/>
      <c r="B35" s="94"/>
      <c r="C35" s="94"/>
      <c r="D35" s="94"/>
      <c r="E35" s="94"/>
      <c r="F35" s="93"/>
    </row>
    <row r="36" spans="1:6">
      <c r="A36" s="93"/>
      <c r="B36" s="94"/>
      <c r="C36" s="94"/>
      <c r="D36" s="94"/>
      <c r="E36" s="94"/>
      <c r="F36" s="93"/>
    </row>
  </sheetData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workbookViewId="0">
      <selection activeCell="B8" sqref="B8"/>
    </sheetView>
  </sheetViews>
  <sheetFormatPr baseColWidth="10" defaultRowHeight="12.75"/>
  <cols>
    <col min="1" max="1" width="6.42578125" style="1" customWidth="1"/>
    <col min="2" max="2" width="25.7109375" style="2" customWidth="1"/>
    <col min="3" max="3" width="9.7109375" style="2" customWidth="1"/>
    <col min="4" max="4" width="5.7109375" style="2" customWidth="1"/>
    <col min="5" max="6" width="13.28515625" style="2" customWidth="1"/>
    <col min="7" max="7" width="32.28515625" style="2" customWidth="1"/>
    <col min="8" max="13" width="9.7109375" style="2" customWidth="1"/>
    <col min="14" max="16384" width="11.42578125" style="2"/>
  </cols>
  <sheetData>
    <row r="1" spans="1:14" ht="15.75">
      <c r="A1" s="3" t="s">
        <v>0</v>
      </c>
      <c r="N1" s="4"/>
    </row>
    <row r="2" spans="1:14" ht="18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35.25">
      <c r="A4" s="110" t="s">
        <v>42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6" customFormat="1">
      <c r="A5" s="5"/>
    </row>
    <row r="6" spans="1:14" s="10" customFormat="1" ht="25.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14</v>
      </c>
      <c r="M6" s="7" t="s">
        <v>15</v>
      </c>
      <c r="N6" s="7" t="s">
        <v>16</v>
      </c>
    </row>
    <row r="7" spans="1:14" ht="18" customHeight="1">
      <c r="A7" s="11">
        <v>7</v>
      </c>
      <c r="B7" s="12" t="s">
        <v>43</v>
      </c>
      <c r="C7" s="12" t="s">
        <v>44</v>
      </c>
      <c r="D7" s="12" t="s">
        <v>45</v>
      </c>
      <c r="E7" s="12" t="s">
        <v>46</v>
      </c>
      <c r="F7" s="12" t="s">
        <v>47</v>
      </c>
      <c r="G7" s="12" t="s">
        <v>48</v>
      </c>
      <c r="H7" s="13" t="s">
        <v>685</v>
      </c>
      <c r="I7" s="14">
        <v>2</v>
      </c>
      <c r="J7" s="14">
        <f>VLOOKUP(I7,points!A$2:B$91,2,FALSE)</f>
        <v>191</v>
      </c>
      <c r="K7" s="14">
        <v>1</v>
      </c>
      <c r="L7" s="14">
        <f>VLOOKUP(K7,points!A$2:B$91,2,FALSE)</f>
        <v>202</v>
      </c>
      <c r="M7" s="14">
        <f t="shared" ref="M7:M30" si="0">IF(J7+L7=0,"",J7+L7)</f>
        <v>393</v>
      </c>
      <c r="N7" s="15" t="s">
        <v>613</v>
      </c>
    </row>
    <row r="8" spans="1:14" ht="18" customHeight="1">
      <c r="A8" s="25">
        <v>8</v>
      </c>
      <c r="B8" s="95" t="s">
        <v>559</v>
      </c>
      <c r="C8" s="95" t="s">
        <v>252</v>
      </c>
      <c r="D8" s="12" t="s">
        <v>45</v>
      </c>
      <c r="E8" s="12" t="s">
        <v>560</v>
      </c>
      <c r="F8" s="96">
        <v>2474016070</v>
      </c>
      <c r="G8" s="95" t="s">
        <v>561</v>
      </c>
      <c r="H8" s="13" t="s">
        <v>686</v>
      </c>
      <c r="I8" s="14">
        <v>1</v>
      </c>
      <c r="J8" s="14">
        <f>VLOOKUP(I8,points!A$2:B$91,2,FALSE)</f>
        <v>202</v>
      </c>
      <c r="K8" s="14">
        <v>2</v>
      </c>
      <c r="L8" s="14">
        <f>VLOOKUP(K8,points!A$2:B$91,2,FALSE)</f>
        <v>191</v>
      </c>
      <c r="M8" s="14">
        <f t="shared" si="0"/>
        <v>393</v>
      </c>
      <c r="N8" s="15" t="s">
        <v>657</v>
      </c>
    </row>
    <row r="9" spans="1:14" ht="18" customHeight="1">
      <c r="A9" s="22"/>
      <c r="B9" s="19"/>
      <c r="C9" s="19"/>
      <c r="D9" s="19"/>
      <c r="E9" s="19"/>
      <c r="F9" s="19"/>
      <c r="G9" s="19"/>
      <c r="H9" s="13"/>
      <c r="I9" s="14"/>
      <c r="J9" s="14" t="e">
        <f>VLOOKUP(I9,points!A$2:B$91,2,FALSE)</f>
        <v>#N/A</v>
      </c>
      <c r="K9" s="14"/>
      <c r="L9" s="14" t="e">
        <f>VLOOKUP(K9,points!A$2:B$91,2,FALSE)</f>
        <v>#N/A</v>
      </c>
      <c r="M9" s="14" t="e">
        <f t="shared" si="0"/>
        <v>#N/A</v>
      </c>
      <c r="N9" s="19"/>
    </row>
    <row r="10" spans="1:14" ht="18" customHeight="1">
      <c r="A10" s="22"/>
      <c r="B10" s="19"/>
      <c r="C10" s="19"/>
      <c r="D10" s="19"/>
      <c r="E10" s="19"/>
      <c r="F10" s="19"/>
      <c r="G10" s="19"/>
      <c r="H10" s="13"/>
      <c r="I10" s="14"/>
      <c r="J10" s="14" t="e">
        <f>VLOOKUP(I10,points!A$2:B$91,2,FALSE)</f>
        <v>#N/A</v>
      </c>
      <c r="K10" s="14"/>
      <c r="L10" s="14" t="e">
        <f>VLOOKUP(K10,points!A$2:B$91,2,FALSE)</f>
        <v>#N/A</v>
      </c>
      <c r="M10" s="14" t="e">
        <f t="shared" si="0"/>
        <v>#N/A</v>
      </c>
      <c r="N10" s="19"/>
    </row>
    <row r="11" spans="1:14" ht="18" customHeight="1">
      <c r="A11" s="22"/>
      <c r="B11" s="19"/>
      <c r="C11" s="19"/>
      <c r="D11" s="19"/>
      <c r="E11" s="19"/>
      <c r="F11" s="19"/>
      <c r="G11" s="19"/>
      <c r="H11" s="13"/>
      <c r="I11" s="14"/>
      <c r="J11" s="14" t="e">
        <f>VLOOKUP(I11,points!A$2:B$91,2,FALSE)</f>
        <v>#N/A</v>
      </c>
      <c r="K11" s="14"/>
      <c r="L11" s="14" t="e">
        <f>VLOOKUP(K11,points!A$2:B$91,2,FALSE)</f>
        <v>#N/A</v>
      </c>
      <c r="M11" s="14" t="e">
        <f t="shared" si="0"/>
        <v>#N/A</v>
      </c>
      <c r="N11" s="19"/>
    </row>
    <row r="12" spans="1:14" ht="18" customHeight="1">
      <c r="A12" s="22"/>
      <c r="B12" s="19"/>
      <c r="C12" s="19"/>
      <c r="D12" s="19"/>
      <c r="E12" s="19"/>
      <c r="F12" s="19"/>
      <c r="G12" s="19"/>
      <c r="H12" s="13"/>
      <c r="I12" s="14"/>
      <c r="J12" s="14" t="e">
        <f>VLOOKUP(I12,points!A$2:B$91,2,FALSE)</f>
        <v>#N/A</v>
      </c>
      <c r="K12" s="14"/>
      <c r="L12" s="14" t="e">
        <f>VLOOKUP(K12,points!A$2:B$91,2,FALSE)</f>
        <v>#N/A</v>
      </c>
      <c r="M12" s="14" t="e">
        <f t="shared" si="0"/>
        <v>#N/A</v>
      </c>
      <c r="N12" s="19"/>
    </row>
    <row r="13" spans="1:14" ht="18" customHeight="1">
      <c r="A13" s="22"/>
      <c r="B13" s="19"/>
      <c r="C13" s="19"/>
      <c r="D13" s="19"/>
      <c r="E13" s="19"/>
      <c r="F13" s="19"/>
      <c r="G13" s="19"/>
      <c r="H13" s="13"/>
      <c r="I13" s="14"/>
      <c r="J13" s="14" t="e">
        <f>VLOOKUP(I13,points!A$2:B$91,2,FALSE)</f>
        <v>#N/A</v>
      </c>
      <c r="K13" s="14"/>
      <c r="L13" s="14" t="e">
        <f>VLOOKUP(K13,points!A$2:B$91,2,FALSE)</f>
        <v>#N/A</v>
      </c>
      <c r="M13" s="14" t="e">
        <f t="shared" si="0"/>
        <v>#N/A</v>
      </c>
      <c r="N13" s="19"/>
    </row>
    <row r="14" spans="1:14" ht="18" customHeight="1">
      <c r="A14" s="22"/>
      <c r="B14" s="19"/>
      <c r="C14" s="19"/>
      <c r="D14" s="19"/>
      <c r="E14" s="19"/>
      <c r="F14" s="19"/>
      <c r="G14" s="19"/>
      <c r="H14" s="13"/>
      <c r="I14" s="14"/>
      <c r="J14" s="14" t="e">
        <f>VLOOKUP(I14,points!A$2:B$91,2,FALSE)</f>
        <v>#N/A</v>
      </c>
      <c r="K14" s="14"/>
      <c r="L14" s="14" t="e">
        <f>VLOOKUP(K14,points!A$2:B$91,2,FALSE)</f>
        <v>#N/A</v>
      </c>
      <c r="M14" s="14" t="e">
        <f t="shared" si="0"/>
        <v>#N/A</v>
      </c>
      <c r="N14" s="19"/>
    </row>
    <row r="15" spans="1:14" ht="18" customHeight="1">
      <c r="A15" s="22"/>
      <c r="B15" s="19"/>
      <c r="C15" s="19"/>
      <c r="D15" s="19"/>
      <c r="E15" s="19"/>
      <c r="F15" s="19"/>
      <c r="G15" s="19"/>
      <c r="H15" s="13"/>
      <c r="I15" s="14"/>
      <c r="J15" s="14" t="e">
        <f>VLOOKUP(I15,points!A$2:B$91,2,FALSE)</f>
        <v>#N/A</v>
      </c>
      <c r="K15" s="14"/>
      <c r="L15" s="14" t="e">
        <f>VLOOKUP(K15,points!A$2:B$91,2,FALSE)</f>
        <v>#N/A</v>
      </c>
      <c r="M15" s="14" t="e">
        <f t="shared" si="0"/>
        <v>#N/A</v>
      </c>
      <c r="N15" s="19"/>
    </row>
    <row r="16" spans="1:14" ht="18" customHeight="1">
      <c r="A16" s="22"/>
      <c r="B16" s="19"/>
      <c r="C16" s="19"/>
      <c r="D16" s="19"/>
      <c r="E16" s="19"/>
      <c r="F16" s="19"/>
      <c r="G16" s="19"/>
      <c r="H16" s="13"/>
      <c r="I16" s="14"/>
      <c r="J16" s="14" t="e">
        <f>VLOOKUP(I16,points!A$2:B$91,2,FALSE)</f>
        <v>#N/A</v>
      </c>
      <c r="K16" s="14"/>
      <c r="L16" s="14" t="e">
        <f>VLOOKUP(K16,points!A$2:B$91,2,FALSE)</f>
        <v>#N/A</v>
      </c>
      <c r="M16" s="14" t="e">
        <f t="shared" si="0"/>
        <v>#N/A</v>
      </c>
      <c r="N16" s="19"/>
    </row>
    <row r="17" spans="1:14" ht="18" customHeight="1">
      <c r="A17" s="22"/>
      <c r="B17" s="19"/>
      <c r="C17" s="19"/>
      <c r="D17" s="19"/>
      <c r="E17" s="19"/>
      <c r="F17" s="19"/>
      <c r="G17" s="19"/>
      <c r="H17" s="13"/>
      <c r="I17" s="14"/>
      <c r="J17" s="14" t="e">
        <f>VLOOKUP(I17,points!A$2:B$91,2,FALSE)</f>
        <v>#N/A</v>
      </c>
      <c r="K17" s="14"/>
      <c r="L17" s="14" t="e">
        <f>VLOOKUP(K17,points!A$2:B$91,2,FALSE)</f>
        <v>#N/A</v>
      </c>
      <c r="M17" s="14" t="e">
        <f t="shared" si="0"/>
        <v>#N/A</v>
      </c>
      <c r="N17" s="19"/>
    </row>
    <row r="18" spans="1:14" ht="18" customHeight="1">
      <c r="A18" s="22"/>
      <c r="B18" s="19"/>
      <c r="C18" s="19"/>
      <c r="D18" s="19"/>
      <c r="E18" s="19"/>
      <c r="F18" s="19"/>
      <c r="G18" s="19"/>
      <c r="H18" s="13"/>
      <c r="I18" s="14"/>
      <c r="J18" s="14" t="e">
        <f>VLOOKUP(I18,points!A$2:B$91,2,FALSE)</f>
        <v>#N/A</v>
      </c>
      <c r="K18" s="14"/>
      <c r="L18" s="14" t="e">
        <f>VLOOKUP(K18,points!A$2:B$91,2,FALSE)</f>
        <v>#N/A</v>
      </c>
      <c r="M18" s="14" t="e">
        <f t="shared" si="0"/>
        <v>#N/A</v>
      </c>
      <c r="N18" s="19"/>
    </row>
    <row r="19" spans="1:14" ht="18" customHeight="1">
      <c r="A19" s="22"/>
      <c r="B19" s="19"/>
      <c r="C19" s="19"/>
      <c r="D19" s="19"/>
      <c r="E19" s="19"/>
      <c r="F19" s="19"/>
      <c r="G19" s="19"/>
      <c r="H19" s="13"/>
      <c r="I19" s="14"/>
      <c r="J19" s="14" t="e">
        <f>VLOOKUP(I19,points!A$2:B$91,2,FALSE)</f>
        <v>#N/A</v>
      </c>
      <c r="K19" s="14"/>
      <c r="L19" s="14" t="e">
        <f>VLOOKUP(K19,points!A$2:B$91,2,FALSE)</f>
        <v>#N/A</v>
      </c>
      <c r="M19" s="14" t="e">
        <f t="shared" si="0"/>
        <v>#N/A</v>
      </c>
      <c r="N19" s="19"/>
    </row>
    <row r="20" spans="1:14" ht="18" customHeight="1">
      <c r="A20" s="22"/>
      <c r="B20" s="19"/>
      <c r="C20" s="19"/>
      <c r="D20" s="19"/>
      <c r="E20" s="19"/>
      <c r="F20" s="19"/>
      <c r="G20" s="19"/>
      <c r="H20" s="13"/>
      <c r="I20" s="14"/>
      <c r="J20" s="14" t="e">
        <f>VLOOKUP(I20,points!A$2:B$91,2,FALSE)</f>
        <v>#N/A</v>
      </c>
      <c r="K20" s="14"/>
      <c r="L20" s="14" t="e">
        <f>VLOOKUP(K20,points!A$2:B$91,2,FALSE)</f>
        <v>#N/A</v>
      </c>
      <c r="M20" s="14" t="e">
        <f t="shared" si="0"/>
        <v>#N/A</v>
      </c>
      <c r="N20" s="19"/>
    </row>
    <row r="21" spans="1:14" ht="18" customHeight="1">
      <c r="A21" s="22"/>
      <c r="B21" s="19"/>
      <c r="C21" s="19"/>
      <c r="D21" s="19"/>
      <c r="E21" s="19"/>
      <c r="F21" s="19"/>
      <c r="G21" s="19"/>
      <c r="H21" s="13"/>
      <c r="I21" s="14"/>
      <c r="J21" s="14" t="e">
        <f>VLOOKUP(I21,points!A$2:B$91,2,FALSE)</f>
        <v>#N/A</v>
      </c>
      <c r="K21" s="14"/>
      <c r="L21" s="14" t="e">
        <f>VLOOKUP(K21,points!A$2:B$91,2,FALSE)</f>
        <v>#N/A</v>
      </c>
      <c r="M21" s="14" t="e">
        <f t="shared" si="0"/>
        <v>#N/A</v>
      </c>
      <c r="N21" s="19"/>
    </row>
    <row r="22" spans="1:14" ht="18" customHeight="1">
      <c r="A22" s="22"/>
      <c r="B22" s="19"/>
      <c r="C22" s="19"/>
      <c r="D22" s="19"/>
      <c r="E22" s="19"/>
      <c r="F22" s="19"/>
      <c r="G22" s="19"/>
      <c r="H22" s="13"/>
      <c r="I22" s="14"/>
      <c r="J22" s="14" t="e">
        <f>VLOOKUP(I22,points!A$2:B$91,2,FALSE)</f>
        <v>#N/A</v>
      </c>
      <c r="K22" s="14"/>
      <c r="L22" s="14" t="e">
        <f>VLOOKUP(K22,points!A$2:B$91,2,FALSE)</f>
        <v>#N/A</v>
      </c>
      <c r="M22" s="14" t="e">
        <f t="shared" si="0"/>
        <v>#N/A</v>
      </c>
      <c r="N22" s="19"/>
    </row>
    <row r="23" spans="1:14" ht="18" customHeight="1">
      <c r="A23" s="22"/>
      <c r="B23" s="19"/>
      <c r="C23" s="19"/>
      <c r="D23" s="19"/>
      <c r="E23" s="19"/>
      <c r="F23" s="19"/>
      <c r="G23" s="19"/>
      <c r="H23" s="13"/>
      <c r="I23" s="14"/>
      <c r="J23" s="14" t="e">
        <f>VLOOKUP(I23,points!A$2:B$91,2,FALSE)</f>
        <v>#N/A</v>
      </c>
      <c r="K23" s="14"/>
      <c r="L23" s="14" t="e">
        <f>VLOOKUP(K23,points!A$2:B$91,2,FALSE)</f>
        <v>#N/A</v>
      </c>
      <c r="M23" s="14" t="e">
        <f t="shared" si="0"/>
        <v>#N/A</v>
      </c>
      <c r="N23" s="19"/>
    </row>
    <row r="24" spans="1:14" ht="18" customHeight="1">
      <c r="A24" s="22"/>
      <c r="B24" s="19"/>
      <c r="C24" s="19"/>
      <c r="D24" s="19"/>
      <c r="E24" s="19"/>
      <c r="F24" s="19"/>
      <c r="G24" s="19"/>
      <c r="H24" s="13"/>
      <c r="I24" s="14"/>
      <c r="J24" s="14" t="e">
        <f>VLOOKUP(I24,points!A$2:B$91,2,FALSE)</f>
        <v>#N/A</v>
      </c>
      <c r="K24" s="14"/>
      <c r="L24" s="14" t="e">
        <f>VLOOKUP(K24,points!A$2:B$91,2,FALSE)</f>
        <v>#N/A</v>
      </c>
      <c r="M24" s="14" t="e">
        <f t="shared" si="0"/>
        <v>#N/A</v>
      </c>
      <c r="N24" s="19"/>
    </row>
    <row r="25" spans="1:14" ht="18" customHeight="1">
      <c r="A25" s="22"/>
      <c r="B25" s="19"/>
      <c r="C25" s="19"/>
      <c r="D25" s="19"/>
      <c r="E25" s="19"/>
      <c r="F25" s="19"/>
      <c r="G25" s="19"/>
      <c r="H25" s="13"/>
      <c r="I25" s="14"/>
      <c r="J25" s="14" t="e">
        <f>VLOOKUP(I25,points!A$2:B$91,2,FALSE)</f>
        <v>#N/A</v>
      </c>
      <c r="K25" s="14"/>
      <c r="L25" s="14" t="e">
        <f>VLOOKUP(K25,points!A$2:B$91,2,FALSE)</f>
        <v>#N/A</v>
      </c>
      <c r="M25" s="14" t="e">
        <f t="shared" si="0"/>
        <v>#N/A</v>
      </c>
      <c r="N25" s="19"/>
    </row>
    <row r="26" spans="1:14" ht="18" customHeight="1">
      <c r="A26" s="22"/>
      <c r="B26" s="19"/>
      <c r="C26" s="19"/>
      <c r="D26" s="19"/>
      <c r="E26" s="19"/>
      <c r="F26" s="19"/>
      <c r="G26" s="19"/>
      <c r="H26" s="13"/>
      <c r="I26" s="14"/>
      <c r="J26" s="14" t="e">
        <f>VLOOKUP(I26,points!A$2:B$91,2,FALSE)</f>
        <v>#N/A</v>
      </c>
      <c r="K26" s="14"/>
      <c r="L26" s="14" t="e">
        <f>VLOOKUP(K26,points!A$2:B$91,2,FALSE)</f>
        <v>#N/A</v>
      </c>
      <c r="M26" s="14" t="e">
        <f t="shared" si="0"/>
        <v>#N/A</v>
      </c>
      <c r="N26" s="19"/>
    </row>
    <row r="27" spans="1:14" ht="18" customHeight="1">
      <c r="A27" s="22"/>
      <c r="B27" s="19"/>
      <c r="C27" s="19"/>
      <c r="D27" s="19"/>
      <c r="E27" s="19"/>
      <c r="F27" s="19"/>
      <c r="G27" s="19"/>
      <c r="H27" s="13"/>
      <c r="I27" s="14"/>
      <c r="J27" s="14" t="e">
        <f>VLOOKUP(I27,points!A$2:B$91,2,FALSE)</f>
        <v>#N/A</v>
      </c>
      <c r="K27" s="14"/>
      <c r="L27" s="14" t="e">
        <f>VLOOKUP(K27,points!A$2:B$91,2,FALSE)</f>
        <v>#N/A</v>
      </c>
      <c r="M27" s="14" t="e">
        <f t="shared" si="0"/>
        <v>#N/A</v>
      </c>
      <c r="N27" s="19"/>
    </row>
    <row r="28" spans="1:14" ht="18" customHeight="1">
      <c r="A28" s="22"/>
      <c r="B28" s="19"/>
      <c r="C28" s="19"/>
      <c r="D28" s="19"/>
      <c r="E28" s="19"/>
      <c r="F28" s="19"/>
      <c r="G28" s="19"/>
      <c r="H28" s="13"/>
      <c r="I28" s="14"/>
      <c r="J28" s="14" t="e">
        <f>VLOOKUP(I28,points!A$2:B$91,2,FALSE)</f>
        <v>#N/A</v>
      </c>
      <c r="K28" s="14"/>
      <c r="L28" s="14" t="e">
        <f>VLOOKUP(K28,points!A$2:B$91,2,FALSE)</f>
        <v>#N/A</v>
      </c>
      <c r="M28" s="14" t="e">
        <f t="shared" si="0"/>
        <v>#N/A</v>
      </c>
      <c r="N28" s="19"/>
    </row>
    <row r="29" spans="1:14" ht="18" customHeight="1">
      <c r="A29" s="22"/>
      <c r="B29" s="19"/>
      <c r="C29" s="19"/>
      <c r="D29" s="19"/>
      <c r="E29" s="19"/>
      <c r="F29" s="19"/>
      <c r="G29" s="19"/>
      <c r="H29" s="13"/>
      <c r="I29" s="14"/>
      <c r="J29" s="14" t="e">
        <f>VLOOKUP(I29,points!A$2:B$91,2,FALSE)</f>
        <v>#N/A</v>
      </c>
      <c r="K29" s="14"/>
      <c r="L29" s="14" t="e">
        <f>VLOOKUP(K29,points!A$2:B$91,2,FALSE)</f>
        <v>#N/A</v>
      </c>
      <c r="M29" s="14" t="e">
        <f t="shared" si="0"/>
        <v>#N/A</v>
      </c>
      <c r="N29" s="19"/>
    </row>
    <row r="30" spans="1:14" ht="18" customHeight="1">
      <c r="A30" s="22"/>
      <c r="B30" s="19"/>
      <c r="C30" s="19"/>
      <c r="D30" s="19"/>
      <c r="E30" s="19"/>
      <c r="F30" s="19"/>
      <c r="G30" s="19"/>
      <c r="H30" s="13"/>
      <c r="I30" s="14"/>
      <c r="J30" s="14" t="e">
        <f>VLOOKUP(I30,points!A$2:B$91,2,FALSE)</f>
        <v>#N/A</v>
      </c>
      <c r="K30" s="14"/>
      <c r="L30" s="14" t="e">
        <f>VLOOKUP(K30,points!A$2:B$91,2,FALSE)</f>
        <v>#N/A</v>
      </c>
      <c r="M30" s="14" t="e">
        <f t="shared" si="0"/>
        <v>#N/A</v>
      </c>
      <c r="N30" s="19"/>
    </row>
  </sheetData>
  <mergeCells count="3">
    <mergeCell ref="A2:N2"/>
    <mergeCell ref="A3:N3"/>
    <mergeCell ref="A4:N4"/>
  </mergeCells>
  <pageMargins left="0.39374999999999999" right="0.39374999999999999" top="0.98402777777777772" bottom="0.98402777777777772" header="0.51180555555555551" footer="0.51180555555555551"/>
  <pageSetup paperSize="9" scale="80" firstPageNumber="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workbookViewId="0">
      <selection activeCell="A4" sqref="A4:N4"/>
    </sheetView>
  </sheetViews>
  <sheetFormatPr baseColWidth="10" defaultRowHeight="12.75"/>
  <cols>
    <col min="1" max="1" width="6.42578125" style="1" customWidth="1"/>
    <col min="2" max="2" width="25.7109375" style="2" customWidth="1"/>
    <col min="3" max="3" width="9.7109375" style="2" customWidth="1"/>
    <col min="4" max="4" width="5.7109375" style="2" customWidth="1"/>
    <col min="5" max="6" width="13.28515625" style="2" customWidth="1"/>
    <col min="7" max="7" width="32.28515625" style="2" customWidth="1"/>
    <col min="8" max="13" width="9.7109375" style="2" customWidth="1"/>
    <col min="14" max="16384" width="11.42578125" style="2"/>
  </cols>
  <sheetData>
    <row r="1" spans="1:14" ht="15.75">
      <c r="A1" s="3" t="s">
        <v>0</v>
      </c>
      <c r="N1" s="4"/>
    </row>
    <row r="2" spans="1:14" ht="18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35.25">
      <c r="A4" s="110" t="s">
        <v>49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6" customFormat="1">
      <c r="A5" s="5"/>
    </row>
    <row r="6" spans="1:14" s="10" customFormat="1" ht="25.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14</v>
      </c>
      <c r="M6" s="7" t="s">
        <v>15</v>
      </c>
      <c r="N6" s="7" t="s">
        <v>16</v>
      </c>
    </row>
    <row r="7" spans="1:14" ht="18" customHeight="1">
      <c r="A7" s="11">
        <v>26</v>
      </c>
      <c r="B7" s="12" t="s">
        <v>103</v>
      </c>
      <c r="C7" s="12" t="s">
        <v>24</v>
      </c>
      <c r="D7" s="12" t="s">
        <v>19</v>
      </c>
      <c r="E7" s="12" t="s">
        <v>104</v>
      </c>
      <c r="F7" s="12" t="s">
        <v>105</v>
      </c>
      <c r="G7" s="12" t="s">
        <v>106</v>
      </c>
      <c r="H7" s="13" t="s">
        <v>701</v>
      </c>
      <c r="I7" s="14">
        <v>2</v>
      </c>
      <c r="J7" s="14">
        <f>VLOOKUP(I7,points!A$2:B$91,2,FALSE)</f>
        <v>191</v>
      </c>
      <c r="K7" s="14">
        <v>1</v>
      </c>
      <c r="L7" s="14">
        <f>VLOOKUP(K7,points!A$2:B$91,2,FALSE)</f>
        <v>202</v>
      </c>
      <c r="M7" s="14">
        <f t="shared" ref="M7:M30" si="0">IF(J7+L7=0,"",J7+L7)</f>
        <v>393</v>
      </c>
      <c r="N7" s="21">
        <v>1</v>
      </c>
    </row>
    <row r="8" spans="1:14" ht="18" customHeight="1">
      <c r="A8" s="11">
        <v>27</v>
      </c>
      <c r="B8" s="12" t="s">
        <v>107</v>
      </c>
      <c r="C8" s="12" t="s">
        <v>108</v>
      </c>
      <c r="D8" s="12" t="s">
        <v>19</v>
      </c>
      <c r="E8" s="12" t="s">
        <v>109</v>
      </c>
      <c r="F8" s="12" t="s">
        <v>110</v>
      </c>
      <c r="G8" s="12" t="s">
        <v>106</v>
      </c>
      <c r="H8" s="13" t="s">
        <v>702</v>
      </c>
      <c r="I8" s="14">
        <v>1</v>
      </c>
      <c r="J8" s="14">
        <f>VLOOKUP(I8,points!A$2:B$91,2,FALSE)</f>
        <v>202</v>
      </c>
      <c r="K8" s="14">
        <v>2</v>
      </c>
      <c r="L8" s="14">
        <f>VLOOKUP(K8,points!A$2:B$91,2,FALSE)</f>
        <v>191</v>
      </c>
      <c r="M8" s="14">
        <f t="shared" si="0"/>
        <v>393</v>
      </c>
      <c r="N8" s="21">
        <v>2</v>
      </c>
    </row>
    <row r="9" spans="1:14" ht="18" customHeight="1">
      <c r="A9" s="11">
        <v>21</v>
      </c>
      <c r="B9" s="12" t="s">
        <v>89</v>
      </c>
      <c r="C9" s="12" t="s">
        <v>90</v>
      </c>
      <c r="D9" s="12" t="s">
        <v>19</v>
      </c>
      <c r="E9" s="12" t="s">
        <v>91</v>
      </c>
      <c r="F9" s="12" t="s">
        <v>92</v>
      </c>
      <c r="G9" s="12" t="s">
        <v>32</v>
      </c>
      <c r="H9" s="13" t="s">
        <v>697</v>
      </c>
      <c r="I9" s="14">
        <v>3</v>
      </c>
      <c r="J9" s="14">
        <f>VLOOKUP(I9,points!A$2:B$91,2,FALSE)</f>
        <v>181</v>
      </c>
      <c r="K9" s="14">
        <v>5</v>
      </c>
      <c r="L9" s="14">
        <f>VLOOKUP(K9,points!A$2:B$91,2,FALSE)</f>
        <v>161</v>
      </c>
      <c r="M9" s="14">
        <f t="shared" si="0"/>
        <v>342</v>
      </c>
      <c r="N9" s="21">
        <v>3</v>
      </c>
    </row>
    <row r="10" spans="1:14" ht="18" customHeight="1">
      <c r="A10" s="11">
        <v>17</v>
      </c>
      <c r="B10" s="12" t="s">
        <v>78</v>
      </c>
      <c r="C10" s="12" t="s">
        <v>79</v>
      </c>
      <c r="D10" s="12" t="s">
        <v>19</v>
      </c>
      <c r="E10" s="12" t="s">
        <v>80</v>
      </c>
      <c r="F10" s="12" t="s">
        <v>81</v>
      </c>
      <c r="G10" s="12" t="s">
        <v>27</v>
      </c>
      <c r="H10" s="13" t="s">
        <v>694</v>
      </c>
      <c r="I10" s="14">
        <v>4</v>
      </c>
      <c r="J10" s="14">
        <f>VLOOKUP(I10,points!A$2:B$91,2,FALSE)</f>
        <v>171</v>
      </c>
      <c r="K10" s="14">
        <v>8</v>
      </c>
      <c r="L10" s="14">
        <f>VLOOKUP(K10,points!A$2:B$91,2,FALSE)</f>
        <v>136</v>
      </c>
      <c r="M10" s="14">
        <f t="shared" si="0"/>
        <v>307</v>
      </c>
      <c r="N10" s="21">
        <v>4</v>
      </c>
    </row>
    <row r="11" spans="1:14" ht="18" customHeight="1">
      <c r="A11" s="11">
        <v>23</v>
      </c>
      <c r="B11" s="12" t="s">
        <v>96</v>
      </c>
      <c r="C11" s="12" t="s">
        <v>97</v>
      </c>
      <c r="D11" s="12" t="s">
        <v>19</v>
      </c>
      <c r="E11" s="12" t="s">
        <v>98</v>
      </c>
      <c r="F11" s="12" t="s">
        <v>99</v>
      </c>
      <c r="G11" s="12" t="s">
        <v>48</v>
      </c>
      <c r="H11" s="13" t="s">
        <v>699</v>
      </c>
      <c r="I11" s="14">
        <v>10</v>
      </c>
      <c r="J11" s="14">
        <f>VLOOKUP(I11,points!A$2:B$91,2,FALSE)</f>
        <v>120</v>
      </c>
      <c r="K11" s="14">
        <v>3</v>
      </c>
      <c r="L11" s="14">
        <f>VLOOKUP(K11,points!A$2:B$91,2,FALSE)</f>
        <v>181</v>
      </c>
      <c r="M11" s="14">
        <f t="shared" si="0"/>
        <v>301</v>
      </c>
      <c r="N11" s="21">
        <v>5</v>
      </c>
    </row>
    <row r="12" spans="1:14" ht="18" customHeight="1">
      <c r="A12" s="11">
        <v>10</v>
      </c>
      <c r="B12" s="12" t="s">
        <v>50</v>
      </c>
      <c r="C12" s="12" t="s">
        <v>51</v>
      </c>
      <c r="D12" s="12" t="s">
        <v>19</v>
      </c>
      <c r="E12" s="12" t="s">
        <v>52</v>
      </c>
      <c r="F12" s="12" t="s">
        <v>53</v>
      </c>
      <c r="G12" s="12" t="s">
        <v>22</v>
      </c>
      <c r="H12" s="13" t="s">
        <v>687</v>
      </c>
      <c r="I12" s="14">
        <v>9</v>
      </c>
      <c r="J12" s="14">
        <f>VLOOKUP(I12,points!A$2:B$91,2,FALSE)</f>
        <v>128</v>
      </c>
      <c r="K12" s="14">
        <v>4</v>
      </c>
      <c r="L12" s="14">
        <f>VLOOKUP(K12,points!A$2:B$91,2,FALSE)</f>
        <v>171</v>
      </c>
      <c r="M12" s="14">
        <f t="shared" si="0"/>
        <v>299</v>
      </c>
      <c r="N12" s="21">
        <v>6</v>
      </c>
    </row>
    <row r="13" spans="1:14" ht="18" customHeight="1">
      <c r="A13" s="11">
        <v>30</v>
      </c>
      <c r="B13" s="12" t="s">
        <v>118</v>
      </c>
      <c r="C13" s="12" t="s">
        <v>119</v>
      </c>
      <c r="D13" s="12" t="s">
        <v>19</v>
      </c>
      <c r="E13" s="12" t="s">
        <v>120</v>
      </c>
      <c r="F13" s="12" t="s">
        <v>121</v>
      </c>
      <c r="G13" s="12" t="s">
        <v>122</v>
      </c>
      <c r="H13" s="13" t="s">
        <v>705</v>
      </c>
      <c r="I13" s="14">
        <v>7</v>
      </c>
      <c r="J13" s="14">
        <f>VLOOKUP(I13,points!A$2:B$91,2,FALSE)</f>
        <v>144</v>
      </c>
      <c r="K13" s="14">
        <v>6</v>
      </c>
      <c r="L13" s="14">
        <f>VLOOKUP(K13,points!A$2:B$91,2,FALSE)</f>
        <v>152</v>
      </c>
      <c r="M13" s="14">
        <f t="shared" si="0"/>
        <v>296</v>
      </c>
      <c r="N13" s="21">
        <v>7</v>
      </c>
    </row>
    <row r="14" spans="1:14" ht="18" customHeight="1">
      <c r="A14" s="11">
        <v>11</v>
      </c>
      <c r="B14" s="12" t="s">
        <v>54</v>
      </c>
      <c r="C14" s="12" t="s">
        <v>55</v>
      </c>
      <c r="D14" s="12" t="s">
        <v>19</v>
      </c>
      <c r="E14" s="12" t="s">
        <v>56</v>
      </c>
      <c r="F14" s="12" t="s">
        <v>57</v>
      </c>
      <c r="G14" s="12" t="s">
        <v>22</v>
      </c>
      <c r="H14" s="13" t="s">
        <v>688</v>
      </c>
      <c r="I14" s="14">
        <v>6</v>
      </c>
      <c r="J14" s="14">
        <f>VLOOKUP(I14,points!A$2:B$91,2,FALSE)</f>
        <v>152</v>
      </c>
      <c r="K14" s="14">
        <v>7</v>
      </c>
      <c r="L14" s="14">
        <f>VLOOKUP(K14,points!A$2:B$91,2,FALSE)</f>
        <v>144</v>
      </c>
      <c r="M14" s="14">
        <f t="shared" si="0"/>
        <v>296</v>
      </c>
      <c r="N14" s="21">
        <v>8</v>
      </c>
    </row>
    <row r="15" spans="1:14" ht="18" customHeight="1">
      <c r="A15" s="11">
        <v>18</v>
      </c>
      <c r="B15" s="12" t="s">
        <v>78</v>
      </c>
      <c r="C15" s="12" t="s">
        <v>82</v>
      </c>
      <c r="D15" s="12" t="s">
        <v>19</v>
      </c>
      <c r="E15" s="12" t="s">
        <v>80</v>
      </c>
      <c r="F15" s="12" t="s">
        <v>83</v>
      </c>
      <c r="G15" s="12" t="s">
        <v>27</v>
      </c>
      <c r="H15" s="13" t="s">
        <v>695</v>
      </c>
      <c r="I15" s="14">
        <v>5</v>
      </c>
      <c r="J15" s="14">
        <f>VLOOKUP(I15,points!A$2:B$91,2,FALSE)</f>
        <v>161</v>
      </c>
      <c r="K15" s="14">
        <v>13</v>
      </c>
      <c r="L15" s="14">
        <f>VLOOKUP(K15,points!A$2:B$91,2,FALSE)</f>
        <v>105</v>
      </c>
      <c r="M15" s="14">
        <f t="shared" si="0"/>
        <v>266</v>
      </c>
      <c r="N15" s="21">
        <v>9</v>
      </c>
    </row>
    <row r="16" spans="1:14" ht="18" customHeight="1">
      <c r="A16" s="11">
        <v>25</v>
      </c>
      <c r="B16" s="12" t="s">
        <v>43</v>
      </c>
      <c r="C16" s="12" t="s">
        <v>100</v>
      </c>
      <c r="D16" s="12" t="s">
        <v>19</v>
      </c>
      <c r="E16" s="12" t="s">
        <v>101</v>
      </c>
      <c r="F16" s="12" t="s">
        <v>102</v>
      </c>
      <c r="G16" s="12" t="s">
        <v>48</v>
      </c>
      <c r="H16" s="13" t="s">
        <v>700</v>
      </c>
      <c r="I16" s="14">
        <v>8</v>
      </c>
      <c r="J16" s="14">
        <f>VLOOKUP(I16,points!A$2:B$91,2,FALSE)</f>
        <v>136</v>
      </c>
      <c r="K16" s="14">
        <v>11</v>
      </c>
      <c r="L16" s="14">
        <f>VLOOKUP(K16,points!A$2:B$91,2,FALSE)</f>
        <v>115</v>
      </c>
      <c r="M16" s="14">
        <f t="shared" si="0"/>
        <v>251</v>
      </c>
      <c r="N16" s="21">
        <v>10</v>
      </c>
    </row>
    <row r="17" spans="1:14" ht="18" customHeight="1">
      <c r="A17" s="11">
        <v>19</v>
      </c>
      <c r="B17" s="12" t="s">
        <v>84</v>
      </c>
      <c r="C17" s="12" t="s">
        <v>85</v>
      </c>
      <c r="D17" s="12" t="s">
        <v>19</v>
      </c>
      <c r="E17" s="12" t="s">
        <v>86</v>
      </c>
      <c r="F17" s="12" t="s">
        <v>87</v>
      </c>
      <c r="G17" s="12" t="s">
        <v>32</v>
      </c>
      <c r="H17" s="13" t="s">
        <v>696</v>
      </c>
      <c r="I17" s="14">
        <v>12</v>
      </c>
      <c r="J17" s="14">
        <f>VLOOKUP(I17,points!A$2:B$91,2,FALSE)</f>
        <v>110</v>
      </c>
      <c r="K17" s="14">
        <v>12</v>
      </c>
      <c r="L17" s="14">
        <f>VLOOKUP(K17,points!A$2:B$91,2,FALSE)</f>
        <v>110</v>
      </c>
      <c r="M17" s="14">
        <f t="shared" si="0"/>
        <v>220</v>
      </c>
      <c r="N17" s="21">
        <v>11</v>
      </c>
    </row>
    <row r="18" spans="1:14" ht="18" customHeight="1">
      <c r="A18" s="11">
        <v>29</v>
      </c>
      <c r="B18" s="12" t="s">
        <v>114</v>
      </c>
      <c r="C18" s="12" t="s">
        <v>115</v>
      </c>
      <c r="D18" s="12" t="s">
        <v>19</v>
      </c>
      <c r="E18" s="12" t="s">
        <v>116</v>
      </c>
      <c r="F18" s="12" t="s">
        <v>117</v>
      </c>
      <c r="G18" s="12" t="s">
        <v>41</v>
      </c>
      <c r="H18" s="13" t="s">
        <v>704</v>
      </c>
      <c r="I18" s="14">
        <v>16</v>
      </c>
      <c r="J18" s="14">
        <f>VLOOKUP(I18,points!A$2:B$91,2,FALSE)</f>
        <v>92</v>
      </c>
      <c r="K18" s="14">
        <v>10</v>
      </c>
      <c r="L18" s="14">
        <f>VLOOKUP(K18,points!A$2:B$91,2,FALSE)</f>
        <v>120</v>
      </c>
      <c r="M18" s="14">
        <f t="shared" si="0"/>
        <v>212</v>
      </c>
      <c r="N18" s="21">
        <v>12</v>
      </c>
    </row>
    <row r="19" spans="1:14" ht="18" customHeight="1">
      <c r="A19" s="11">
        <v>14</v>
      </c>
      <c r="B19" s="12" t="s">
        <v>66</v>
      </c>
      <c r="C19" s="12" t="s">
        <v>67</v>
      </c>
      <c r="D19" s="12" t="s">
        <v>19</v>
      </c>
      <c r="E19" s="12" t="s">
        <v>68</v>
      </c>
      <c r="F19" s="12" t="s">
        <v>69</v>
      </c>
      <c r="G19" s="12" t="s">
        <v>22</v>
      </c>
      <c r="H19" s="13" t="s">
        <v>691</v>
      </c>
      <c r="I19" s="14">
        <v>19</v>
      </c>
      <c r="J19" s="14">
        <f>VLOOKUP(I19,points!A$2:B$91,2,FALSE)</f>
        <v>83</v>
      </c>
      <c r="K19" s="14">
        <v>9</v>
      </c>
      <c r="L19" s="14">
        <f>VLOOKUP(K19,points!A$2:B$91,2,FALSE)</f>
        <v>128</v>
      </c>
      <c r="M19" s="14">
        <f t="shared" si="0"/>
        <v>211</v>
      </c>
      <c r="N19" s="21">
        <v>13</v>
      </c>
    </row>
    <row r="20" spans="1:14" ht="18" customHeight="1">
      <c r="A20" s="11">
        <v>31</v>
      </c>
      <c r="B20" s="12" t="s">
        <v>123</v>
      </c>
      <c r="C20" s="12" t="s">
        <v>124</v>
      </c>
      <c r="D20" s="12" t="s">
        <v>19</v>
      </c>
      <c r="E20" s="12" t="s">
        <v>125</v>
      </c>
      <c r="F20" s="12" t="s">
        <v>126</v>
      </c>
      <c r="G20" s="12" t="s">
        <v>127</v>
      </c>
      <c r="H20" s="13" t="s">
        <v>706</v>
      </c>
      <c r="I20" s="14">
        <v>11</v>
      </c>
      <c r="J20" s="14">
        <f>VLOOKUP(I20,points!A$2:B$91,2,FALSE)</f>
        <v>115</v>
      </c>
      <c r="K20" s="14">
        <v>18</v>
      </c>
      <c r="L20" s="14">
        <f>VLOOKUP(K20,points!A$2:B$91,2,FALSE)</f>
        <v>86</v>
      </c>
      <c r="M20" s="14">
        <f t="shared" si="0"/>
        <v>201</v>
      </c>
      <c r="N20" s="21">
        <v>14</v>
      </c>
    </row>
    <row r="21" spans="1:14" ht="18" customHeight="1">
      <c r="A21" s="11">
        <v>22</v>
      </c>
      <c r="B21" s="12" t="s">
        <v>93</v>
      </c>
      <c r="C21" s="12" t="s">
        <v>85</v>
      </c>
      <c r="D21" s="12" t="s">
        <v>19</v>
      </c>
      <c r="E21" s="12" t="s">
        <v>94</v>
      </c>
      <c r="F21" s="12" t="s">
        <v>95</v>
      </c>
      <c r="G21" s="12" t="s">
        <v>48</v>
      </c>
      <c r="H21" s="13" t="s">
        <v>698</v>
      </c>
      <c r="I21" s="14">
        <v>13</v>
      </c>
      <c r="J21" s="14">
        <f>VLOOKUP(I21,points!A$2:B$91,2,FALSE)</f>
        <v>105</v>
      </c>
      <c r="K21" s="29">
        <v>17</v>
      </c>
      <c r="L21" s="14">
        <f>VLOOKUP(K21,points!A$2:B$91,2,FALSE)</f>
        <v>89</v>
      </c>
      <c r="M21" s="14">
        <f t="shared" si="0"/>
        <v>194</v>
      </c>
      <c r="N21" s="21">
        <v>15</v>
      </c>
    </row>
    <row r="22" spans="1:14" ht="18" customHeight="1">
      <c r="A22" s="11">
        <v>15</v>
      </c>
      <c r="B22" s="12" t="s">
        <v>70</v>
      </c>
      <c r="C22" s="12" t="s">
        <v>71</v>
      </c>
      <c r="D22" s="12" t="s">
        <v>19</v>
      </c>
      <c r="E22" s="12" t="s">
        <v>72</v>
      </c>
      <c r="F22" s="12" t="s">
        <v>73</v>
      </c>
      <c r="G22" s="12" t="s">
        <v>22</v>
      </c>
      <c r="H22" s="16" t="s">
        <v>692</v>
      </c>
      <c r="I22" s="14">
        <v>15</v>
      </c>
      <c r="J22" s="14">
        <f>VLOOKUP(I22,points!A$2:B$91,2,FALSE)</f>
        <v>95</v>
      </c>
      <c r="K22" s="17">
        <v>15</v>
      </c>
      <c r="L22" s="14">
        <f>VLOOKUP(K22,points!A$2:B$91,2,FALSE)</f>
        <v>95</v>
      </c>
      <c r="M22" s="14">
        <f t="shared" si="0"/>
        <v>190</v>
      </c>
      <c r="N22" s="21">
        <v>16</v>
      </c>
    </row>
    <row r="23" spans="1:14" ht="18" customHeight="1">
      <c r="A23" s="11">
        <v>16</v>
      </c>
      <c r="B23" s="12" t="s">
        <v>74</v>
      </c>
      <c r="C23" s="12" t="s">
        <v>75</v>
      </c>
      <c r="D23" s="12" t="s">
        <v>19</v>
      </c>
      <c r="E23" s="12" t="s">
        <v>76</v>
      </c>
      <c r="F23" s="12" t="s">
        <v>77</v>
      </c>
      <c r="G23" s="12" t="s">
        <v>27</v>
      </c>
      <c r="H23" s="16" t="s">
        <v>693</v>
      </c>
      <c r="I23" s="14">
        <v>14</v>
      </c>
      <c r="J23" s="14">
        <f>VLOOKUP(I23,points!A$2:B$91,2,FALSE)</f>
        <v>100</v>
      </c>
      <c r="K23" s="17">
        <v>19</v>
      </c>
      <c r="L23" s="14">
        <f>VLOOKUP(K23,points!A$2:B$91,2,FALSE)</f>
        <v>83</v>
      </c>
      <c r="M23" s="14">
        <f t="shared" si="0"/>
        <v>183</v>
      </c>
      <c r="N23" s="21">
        <v>17</v>
      </c>
    </row>
    <row r="24" spans="1:14" ht="18" customHeight="1">
      <c r="A24" s="11">
        <v>12</v>
      </c>
      <c r="B24" s="12" t="s">
        <v>58</v>
      </c>
      <c r="C24" s="12" t="s">
        <v>59</v>
      </c>
      <c r="D24" s="12" t="s">
        <v>19</v>
      </c>
      <c r="E24" s="12" t="s">
        <v>60</v>
      </c>
      <c r="F24" s="12" t="s">
        <v>61</v>
      </c>
      <c r="G24" s="12" t="s">
        <v>22</v>
      </c>
      <c r="H24" s="13" t="s">
        <v>689</v>
      </c>
      <c r="I24" s="14">
        <v>17</v>
      </c>
      <c r="J24" s="14">
        <f>VLOOKUP(I24,points!A$2:B$91,2,FALSE)</f>
        <v>89</v>
      </c>
      <c r="K24" s="14">
        <v>16</v>
      </c>
      <c r="L24" s="14">
        <f>VLOOKUP(K24,points!A$2:B$91,2,FALSE)</f>
        <v>92</v>
      </c>
      <c r="M24" s="14">
        <f t="shared" si="0"/>
        <v>181</v>
      </c>
      <c r="N24" s="21">
        <v>18</v>
      </c>
    </row>
    <row r="25" spans="1:14" ht="18" customHeight="1">
      <c r="A25" s="11">
        <v>13</v>
      </c>
      <c r="B25" s="12" t="s">
        <v>62</v>
      </c>
      <c r="C25" s="12" t="s">
        <v>63</v>
      </c>
      <c r="D25" s="12" t="s">
        <v>19</v>
      </c>
      <c r="E25" s="12" t="s">
        <v>64</v>
      </c>
      <c r="F25" s="12" t="s">
        <v>65</v>
      </c>
      <c r="G25" s="12" t="s">
        <v>22</v>
      </c>
      <c r="H25" s="16" t="s">
        <v>690</v>
      </c>
      <c r="I25" s="14">
        <v>20</v>
      </c>
      <c r="J25" s="14">
        <f>VLOOKUP(I25,points!A$2:B$91,2,FALSE)</f>
        <v>80</v>
      </c>
      <c r="K25" s="17">
        <v>14</v>
      </c>
      <c r="L25" s="14">
        <f>VLOOKUP(K25,points!A$2:B$91,2,FALSE)</f>
        <v>100</v>
      </c>
      <c r="M25" s="14">
        <f t="shared" si="0"/>
        <v>180</v>
      </c>
      <c r="N25" s="21">
        <v>19</v>
      </c>
    </row>
    <row r="26" spans="1:14" ht="18" customHeight="1">
      <c r="A26" s="11">
        <v>28</v>
      </c>
      <c r="B26" s="12" t="s">
        <v>111</v>
      </c>
      <c r="C26" s="12" t="s">
        <v>38</v>
      </c>
      <c r="D26" s="12" t="s">
        <v>19</v>
      </c>
      <c r="E26" s="12" t="s">
        <v>112</v>
      </c>
      <c r="F26" s="12" t="s">
        <v>113</v>
      </c>
      <c r="G26" s="12" t="s">
        <v>41</v>
      </c>
      <c r="H26" s="13" t="s">
        <v>703</v>
      </c>
      <c r="I26" s="14">
        <v>18</v>
      </c>
      <c r="J26" s="14">
        <f>VLOOKUP(I26,points!A$2:B$91,2,FALSE)</f>
        <v>86</v>
      </c>
      <c r="K26" s="14">
        <v>20</v>
      </c>
      <c r="L26" s="14">
        <f>VLOOKUP(K26,points!A$2:B$91,2,FALSE)</f>
        <v>80</v>
      </c>
      <c r="M26" s="14">
        <f t="shared" si="0"/>
        <v>166</v>
      </c>
      <c r="N26" s="21">
        <v>20</v>
      </c>
    </row>
    <row r="27" spans="1:14" ht="18" customHeight="1">
      <c r="A27" s="22"/>
      <c r="B27" s="30"/>
      <c r="C27" s="30"/>
      <c r="D27" s="30"/>
      <c r="E27" s="30"/>
      <c r="F27" s="30"/>
      <c r="G27" s="30"/>
      <c r="H27" s="13"/>
      <c r="I27" s="14"/>
      <c r="J27" s="14" t="e">
        <f>VLOOKUP(I27,points!A$2:B$91,2,FALSE)</f>
        <v>#N/A</v>
      </c>
      <c r="K27" s="14"/>
      <c r="L27" s="14" t="e">
        <f>VLOOKUP(K27,points!A$2:B$91,2,FALSE)</f>
        <v>#N/A</v>
      </c>
      <c r="M27" s="14" t="e">
        <f t="shared" si="0"/>
        <v>#N/A</v>
      </c>
      <c r="N27" s="19"/>
    </row>
    <row r="28" spans="1:14" ht="18" customHeight="1">
      <c r="A28" s="22"/>
      <c r="B28" s="19"/>
      <c r="C28" s="19"/>
      <c r="D28" s="19"/>
      <c r="E28" s="19"/>
      <c r="F28" s="19"/>
      <c r="G28" s="19"/>
      <c r="H28" s="13"/>
      <c r="I28" s="14"/>
      <c r="J28" s="14" t="e">
        <f>VLOOKUP(I28,points!A$2:B$91,2,FALSE)</f>
        <v>#N/A</v>
      </c>
      <c r="K28" s="14"/>
      <c r="L28" s="14" t="e">
        <f>VLOOKUP(K28,points!A$2:B$91,2,FALSE)</f>
        <v>#N/A</v>
      </c>
      <c r="M28" s="14" t="e">
        <f t="shared" si="0"/>
        <v>#N/A</v>
      </c>
      <c r="N28" s="19"/>
    </row>
    <row r="29" spans="1:14" ht="18" customHeight="1">
      <c r="A29" s="22"/>
      <c r="B29" s="19"/>
      <c r="C29" s="19"/>
      <c r="D29" s="19"/>
      <c r="E29" s="19"/>
      <c r="F29" s="19"/>
      <c r="G29" s="19"/>
      <c r="H29" s="13"/>
      <c r="I29" s="14"/>
      <c r="J29" s="14" t="e">
        <f>VLOOKUP(I29,points!A$2:B$91,2,FALSE)</f>
        <v>#N/A</v>
      </c>
      <c r="K29" s="14"/>
      <c r="L29" s="14" t="e">
        <f>VLOOKUP(K29,points!A$2:B$91,2,FALSE)</f>
        <v>#N/A</v>
      </c>
      <c r="M29" s="14" t="e">
        <f t="shared" si="0"/>
        <v>#N/A</v>
      </c>
      <c r="N29" s="19"/>
    </row>
    <row r="30" spans="1:14" ht="18" customHeight="1">
      <c r="A30" s="22"/>
      <c r="B30" s="19"/>
      <c r="C30" s="19"/>
      <c r="D30" s="19"/>
      <c r="E30" s="19"/>
      <c r="F30" s="19"/>
      <c r="G30" s="19"/>
      <c r="H30" s="13"/>
      <c r="I30" s="14"/>
      <c r="J30" s="14" t="e">
        <f>VLOOKUP(I30,points!A$2:B$91,2,FALSE)</f>
        <v>#N/A</v>
      </c>
      <c r="K30" s="14"/>
      <c r="L30" s="14" t="e">
        <f>VLOOKUP(K30,points!A$2:B$91,2,FALSE)</f>
        <v>#N/A</v>
      </c>
      <c r="M30" s="14" t="e">
        <f t="shared" si="0"/>
        <v>#N/A</v>
      </c>
      <c r="N30" s="19"/>
    </row>
  </sheetData>
  <mergeCells count="3">
    <mergeCell ref="A2:N2"/>
    <mergeCell ref="A3:N3"/>
    <mergeCell ref="A4:N4"/>
  </mergeCells>
  <pageMargins left="0.39374999999999999" right="0.39374999999999999" top="0.98402777777777772" bottom="0.98402777777777772" header="0.51180555555555551" footer="0.51180555555555551"/>
  <pageSetup paperSize="9" scale="80" firstPageNumber="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workbookViewId="0">
      <selection activeCell="N12" sqref="N12"/>
    </sheetView>
  </sheetViews>
  <sheetFormatPr baseColWidth="10" defaultRowHeight="12.75"/>
  <cols>
    <col min="1" max="1" width="6.42578125" style="1" customWidth="1"/>
    <col min="2" max="2" width="25.7109375" style="2" customWidth="1"/>
    <col min="3" max="3" width="9.7109375" style="31" customWidth="1"/>
    <col min="4" max="4" width="5.7109375" style="2" customWidth="1"/>
    <col min="5" max="6" width="13.28515625" style="2" customWidth="1"/>
    <col min="7" max="7" width="32.28515625" style="2" customWidth="1"/>
    <col min="8" max="13" width="9.7109375" style="2" customWidth="1"/>
    <col min="14" max="16384" width="11.42578125" style="2"/>
  </cols>
  <sheetData>
    <row r="1" spans="1:14" ht="15.75">
      <c r="A1" s="3" t="s">
        <v>0</v>
      </c>
      <c r="N1" s="4"/>
    </row>
    <row r="2" spans="1:14" ht="18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35.25">
      <c r="A4" s="110" t="s">
        <v>128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6" customFormat="1">
      <c r="A5" s="5"/>
      <c r="C5" s="32"/>
    </row>
    <row r="6" spans="1:14" s="10" customFormat="1" ht="25.5">
      <c r="A6" s="7" t="s">
        <v>4</v>
      </c>
      <c r="B6" s="8" t="s">
        <v>5</v>
      </c>
      <c r="C6" s="33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14</v>
      </c>
      <c r="M6" s="7" t="s">
        <v>15</v>
      </c>
      <c r="N6" s="7" t="s">
        <v>16</v>
      </c>
    </row>
    <row r="7" spans="1:14" s="10" customFormat="1" ht="14.25">
      <c r="A7" s="11">
        <v>35</v>
      </c>
      <c r="B7" s="12" t="s">
        <v>129</v>
      </c>
      <c r="C7" s="12" t="s">
        <v>130</v>
      </c>
      <c r="D7" s="12" t="s">
        <v>45</v>
      </c>
      <c r="E7" s="12" t="s">
        <v>131</v>
      </c>
      <c r="F7" s="12" t="s">
        <v>132</v>
      </c>
      <c r="G7" s="12" t="s">
        <v>48</v>
      </c>
      <c r="H7" s="13" t="s">
        <v>707</v>
      </c>
      <c r="I7" s="14">
        <v>1</v>
      </c>
      <c r="J7" s="14">
        <f>VLOOKUP(I7,points!A$2:B$91,2,FALSE)</f>
        <v>202</v>
      </c>
      <c r="K7" s="14">
        <v>1</v>
      </c>
      <c r="L7" s="14">
        <f>VLOOKUP(K7,points!A$2:B$91,2,FALSE)</f>
        <v>202</v>
      </c>
      <c r="M7" s="14">
        <f t="shared" ref="M7:M30" si="0">IF(J7+L7=0,"",J7+L7)</f>
        <v>404</v>
      </c>
      <c r="N7" s="15" t="s">
        <v>613</v>
      </c>
    </row>
    <row r="8" spans="1:14" ht="18" customHeight="1">
      <c r="A8" s="11">
        <v>36</v>
      </c>
      <c r="B8" s="12" t="s">
        <v>133</v>
      </c>
      <c r="C8" s="12" t="s">
        <v>134</v>
      </c>
      <c r="D8" s="12" t="s">
        <v>45</v>
      </c>
      <c r="E8" s="12" t="s">
        <v>135</v>
      </c>
      <c r="F8" s="12" t="s">
        <v>136</v>
      </c>
      <c r="G8" s="12" t="s">
        <v>122</v>
      </c>
      <c r="H8" s="13" t="s">
        <v>708</v>
      </c>
      <c r="I8" s="14">
        <v>2</v>
      </c>
      <c r="J8" s="14">
        <f>VLOOKUP(I8,points!A$2:B$91,2,FALSE)</f>
        <v>191</v>
      </c>
      <c r="K8" s="14">
        <v>2</v>
      </c>
      <c r="L8" s="14">
        <f>VLOOKUP(K8,points!A$2:B$91,2,FALSE)</f>
        <v>191</v>
      </c>
      <c r="M8" s="14">
        <f t="shared" si="0"/>
        <v>382</v>
      </c>
      <c r="N8" s="15" t="s">
        <v>657</v>
      </c>
    </row>
    <row r="9" spans="1:14" ht="18" customHeight="1">
      <c r="A9" s="11">
        <v>37</v>
      </c>
      <c r="B9" s="12" t="s">
        <v>137</v>
      </c>
      <c r="C9" s="12" t="s">
        <v>138</v>
      </c>
      <c r="D9" s="12" t="s">
        <v>45</v>
      </c>
      <c r="E9" s="12" t="s">
        <v>139</v>
      </c>
      <c r="F9" s="12" t="s">
        <v>140</v>
      </c>
      <c r="G9" s="12" t="s">
        <v>141</v>
      </c>
      <c r="H9" s="13" t="s">
        <v>709</v>
      </c>
      <c r="I9" s="14">
        <v>3</v>
      </c>
      <c r="J9" s="14">
        <f>VLOOKUP(I9,points!A$2:B$91,2,FALSE)</f>
        <v>181</v>
      </c>
      <c r="K9" s="14">
        <v>3</v>
      </c>
      <c r="L9" s="14">
        <f>VLOOKUP(K9,points!A$2:B$91,2,FALSE)</f>
        <v>181</v>
      </c>
      <c r="M9" s="14">
        <f t="shared" si="0"/>
        <v>362</v>
      </c>
      <c r="N9" s="15" t="s">
        <v>658</v>
      </c>
    </row>
    <row r="10" spans="1:14" ht="18" customHeight="1">
      <c r="A10" s="25"/>
      <c r="B10" s="26"/>
      <c r="C10" s="34"/>
      <c r="D10" s="27"/>
      <c r="E10" s="28"/>
      <c r="F10" s="27"/>
      <c r="G10" s="26"/>
      <c r="H10" s="13"/>
      <c r="I10" s="14"/>
      <c r="J10" s="14" t="e">
        <f>VLOOKUP(I10,points!A$2:B$91,2,FALSE)</f>
        <v>#N/A</v>
      </c>
      <c r="K10" s="14"/>
      <c r="L10" s="14" t="e">
        <f>VLOOKUP(K10,points!A$2:B$91,2,FALSE)</f>
        <v>#N/A</v>
      </c>
      <c r="M10" s="14" t="e">
        <f t="shared" si="0"/>
        <v>#N/A</v>
      </c>
      <c r="N10" s="15"/>
    </row>
    <row r="11" spans="1:14" ht="18" customHeight="1">
      <c r="A11" s="25"/>
      <c r="B11" s="35"/>
      <c r="C11" s="36"/>
      <c r="D11" s="12"/>
      <c r="E11" s="37"/>
      <c r="F11" s="12"/>
      <c r="G11" s="35"/>
      <c r="H11" s="13"/>
      <c r="I11" s="14"/>
      <c r="J11" s="14" t="e">
        <f>VLOOKUP(I11,points!A$2:B$91,2,FALSE)</f>
        <v>#N/A</v>
      </c>
      <c r="K11" s="14"/>
      <c r="L11" s="14" t="e">
        <f>VLOOKUP(K11,points!A$2:B$91,2,FALSE)</f>
        <v>#N/A</v>
      </c>
      <c r="M11" s="14" t="e">
        <f t="shared" si="0"/>
        <v>#N/A</v>
      </c>
      <c r="N11" s="15"/>
    </row>
    <row r="12" spans="1:14" ht="18" customHeight="1">
      <c r="A12" s="25"/>
      <c r="B12" s="36"/>
      <c r="C12" s="36"/>
      <c r="D12" s="19"/>
      <c r="E12" s="37"/>
      <c r="F12" s="19"/>
      <c r="G12" s="35"/>
      <c r="H12" s="13"/>
      <c r="I12" s="14"/>
      <c r="J12" s="14" t="e">
        <f>VLOOKUP(I12,points!A$2:B$91,2,FALSE)</f>
        <v>#N/A</v>
      </c>
      <c r="K12" s="14"/>
      <c r="L12" s="14" t="e">
        <f>VLOOKUP(K12,points!A$2:B$91,2,FALSE)</f>
        <v>#N/A</v>
      </c>
      <c r="M12" s="14" t="e">
        <f t="shared" si="0"/>
        <v>#N/A</v>
      </c>
      <c r="N12" s="15"/>
    </row>
    <row r="13" spans="1:14" ht="18" customHeight="1">
      <c r="A13" s="25"/>
      <c r="B13" s="35"/>
      <c r="C13" s="36"/>
      <c r="D13" s="12"/>
      <c r="E13" s="37"/>
      <c r="F13" s="12"/>
      <c r="G13" s="35"/>
      <c r="H13" s="13"/>
      <c r="I13" s="14"/>
      <c r="J13" s="14" t="e">
        <f>VLOOKUP(I13,points!A$2:B$91,2,FALSE)</f>
        <v>#N/A</v>
      </c>
      <c r="K13" s="14"/>
      <c r="L13" s="14" t="e">
        <f>VLOOKUP(K13,points!A$2:B$91,2,FALSE)</f>
        <v>#N/A</v>
      </c>
      <c r="M13" s="14" t="e">
        <f t="shared" si="0"/>
        <v>#N/A</v>
      </c>
      <c r="N13" s="15"/>
    </row>
    <row r="14" spans="1:14" ht="18" customHeight="1">
      <c r="A14" s="25"/>
      <c r="B14" s="35"/>
      <c r="C14" s="36"/>
      <c r="D14" s="12"/>
      <c r="E14" s="37"/>
      <c r="F14" s="12"/>
      <c r="G14" s="35"/>
      <c r="H14" s="13"/>
      <c r="I14" s="14"/>
      <c r="J14" s="14" t="e">
        <f>VLOOKUP(I14,points!A$2:B$91,2,FALSE)</f>
        <v>#N/A</v>
      </c>
      <c r="K14" s="14"/>
      <c r="L14" s="14" t="e">
        <f>VLOOKUP(K14,points!A$2:B$91,2,FALSE)</f>
        <v>#N/A</v>
      </c>
      <c r="M14" s="14" t="e">
        <f t="shared" si="0"/>
        <v>#N/A</v>
      </c>
      <c r="N14" s="15"/>
    </row>
    <row r="15" spans="1:14" ht="18" customHeight="1">
      <c r="A15" s="25"/>
      <c r="B15" s="35"/>
      <c r="C15" s="36"/>
      <c r="D15" s="19"/>
      <c r="E15" s="37"/>
      <c r="F15" s="19"/>
      <c r="G15" s="35"/>
      <c r="H15" s="13"/>
      <c r="I15" s="14"/>
      <c r="J15" s="14" t="e">
        <f>VLOOKUP(I15,points!A$2:B$91,2,FALSE)</f>
        <v>#N/A</v>
      </c>
      <c r="K15" s="14"/>
      <c r="L15" s="14" t="e">
        <f>VLOOKUP(K15,points!A$2:B$91,2,FALSE)</f>
        <v>#N/A</v>
      </c>
      <c r="M15" s="14" t="e">
        <f t="shared" si="0"/>
        <v>#N/A</v>
      </c>
      <c r="N15" s="15"/>
    </row>
    <row r="16" spans="1:14" ht="18" customHeight="1">
      <c r="A16" s="22"/>
      <c r="B16" s="19"/>
      <c r="C16" s="38"/>
      <c r="D16" s="19"/>
      <c r="E16" s="19"/>
      <c r="F16" s="19"/>
      <c r="G16" s="19"/>
      <c r="H16" s="13"/>
      <c r="I16" s="14"/>
      <c r="J16" s="14" t="e">
        <f>VLOOKUP(I16,points!A$2:B$91,2,FALSE)</f>
        <v>#N/A</v>
      </c>
      <c r="K16" s="14"/>
      <c r="L16" s="14" t="e">
        <f>VLOOKUP(K16,points!A$2:B$91,2,FALSE)</f>
        <v>#N/A</v>
      </c>
      <c r="M16" s="14" t="e">
        <f t="shared" si="0"/>
        <v>#N/A</v>
      </c>
      <c r="N16" s="19"/>
    </row>
    <row r="17" spans="1:14" ht="18" customHeight="1">
      <c r="A17" s="25"/>
      <c r="B17" s="36"/>
      <c r="C17" s="36"/>
      <c r="D17" s="19"/>
      <c r="E17" s="37"/>
      <c r="F17" s="19"/>
      <c r="G17" s="35"/>
      <c r="H17" s="13"/>
      <c r="I17" s="14"/>
      <c r="J17" s="14" t="e">
        <f>VLOOKUP(I17,points!A$2:B$91,2,FALSE)</f>
        <v>#N/A</v>
      </c>
      <c r="K17" s="14"/>
      <c r="L17" s="14" t="e">
        <f>VLOOKUP(K17,points!A$2:B$91,2,FALSE)</f>
        <v>#N/A</v>
      </c>
      <c r="M17" s="14" t="e">
        <f t="shared" si="0"/>
        <v>#N/A</v>
      </c>
      <c r="N17" s="19"/>
    </row>
    <row r="18" spans="1:14" ht="18" customHeight="1">
      <c r="A18" s="22"/>
      <c r="B18" s="19"/>
      <c r="C18" s="38"/>
      <c r="D18" s="19"/>
      <c r="E18" s="19"/>
      <c r="F18" s="19"/>
      <c r="G18" s="19"/>
      <c r="H18" s="13"/>
      <c r="I18" s="14"/>
      <c r="J18" s="14" t="e">
        <f>VLOOKUP(I18,points!A$2:B$91,2,FALSE)</f>
        <v>#N/A</v>
      </c>
      <c r="K18" s="14"/>
      <c r="L18" s="14" t="e">
        <f>VLOOKUP(K18,points!A$2:B$91,2,FALSE)</f>
        <v>#N/A</v>
      </c>
      <c r="M18" s="14" t="e">
        <f t="shared" si="0"/>
        <v>#N/A</v>
      </c>
      <c r="N18" s="19"/>
    </row>
    <row r="19" spans="1:14" ht="18" customHeight="1">
      <c r="A19" s="22"/>
      <c r="B19" s="19"/>
      <c r="C19" s="38"/>
      <c r="D19" s="19"/>
      <c r="E19" s="19"/>
      <c r="F19" s="19"/>
      <c r="G19" s="19"/>
      <c r="H19" s="13"/>
      <c r="I19" s="14"/>
      <c r="J19" s="14" t="e">
        <f>VLOOKUP(I19,points!A$2:B$91,2,FALSE)</f>
        <v>#N/A</v>
      </c>
      <c r="K19" s="14"/>
      <c r="L19" s="14" t="e">
        <f>VLOOKUP(K19,points!A$2:B$91,2,FALSE)</f>
        <v>#N/A</v>
      </c>
      <c r="M19" s="14" t="e">
        <f t="shared" si="0"/>
        <v>#N/A</v>
      </c>
      <c r="N19" s="19"/>
    </row>
    <row r="20" spans="1:14" ht="18" customHeight="1">
      <c r="A20" s="22"/>
      <c r="B20" s="19"/>
      <c r="C20" s="38"/>
      <c r="D20" s="19"/>
      <c r="E20" s="19"/>
      <c r="F20" s="19"/>
      <c r="G20" s="19"/>
      <c r="H20" s="13"/>
      <c r="I20" s="14"/>
      <c r="J20" s="14" t="e">
        <f>VLOOKUP(I20,points!A$2:B$91,2,FALSE)</f>
        <v>#N/A</v>
      </c>
      <c r="K20" s="14"/>
      <c r="L20" s="14" t="e">
        <f>VLOOKUP(K20,points!A$2:B$91,2,FALSE)</f>
        <v>#N/A</v>
      </c>
      <c r="M20" s="14" t="e">
        <f t="shared" si="0"/>
        <v>#N/A</v>
      </c>
      <c r="N20" s="19"/>
    </row>
    <row r="21" spans="1:14" ht="18" customHeight="1">
      <c r="A21" s="22"/>
      <c r="B21" s="19"/>
      <c r="C21" s="38"/>
      <c r="D21" s="19"/>
      <c r="E21" s="19"/>
      <c r="F21" s="19"/>
      <c r="G21" s="19"/>
      <c r="H21" s="13"/>
      <c r="I21" s="14"/>
      <c r="J21" s="14" t="e">
        <f>VLOOKUP(I21,points!A$2:B$91,2,FALSE)</f>
        <v>#N/A</v>
      </c>
      <c r="K21" s="14"/>
      <c r="L21" s="14" t="e">
        <f>VLOOKUP(K21,points!A$2:B$91,2,FALSE)</f>
        <v>#N/A</v>
      </c>
      <c r="M21" s="14" t="e">
        <f t="shared" si="0"/>
        <v>#N/A</v>
      </c>
      <c r="N21" s="19"/>
    </row>
    <row r="22" spans="1:14" ht="18" customHeight="1">
      <c r="A22" s="22"/>
      <c r="B22" s="19"/>
      <c r="C22" s="38"/>
      <c r="D22" s="19"/>
      <c r="E22" s="19"/>
      <c r="F22" s="19"/>
      <c r="G22" s="19"/>
      <c r="H22" s="13"/>
      <c r="I22" s="14"/>
      <c r="J22" s="14" t="e">
        <f>VLOOKUP(I22,points!A$2:B$91,2,FALSE)</f>
        <v>#N/A</v>
      </c>
      <c r="K22" s="14"/>
      <c r="L22" s="14" t="e">
        <f>VLOOKUP(K22,points!A$2:B$91,2,FALSE)</f>
        <v>#N/A</v>
      </c>
      <c r="M22" s="14" t="e">
        <f t="shared" si="0"/>
        <v>#N/A</v>
      </c>
      <c r="N22" s="19"/>
    </row>
    <row r="23" spans="1:14" ht="18" customHeight="1">
      <c r="A23" s="22"/>
      <c r="B23" s="19"/>
      <c r="C23" s="38"/>
      <c r="D23" s="19"/>
      <c r="E23" s="19"/>
      <c r="F23" s="19"/>
      <c r="G23" s="19"/>
      <c r="H23" s="13"/>
      <c r="I23" s="14"/>
      <c r="J23" s="14" t="e">
        <f>VLOOKUP(I23,points!A$2:B$91,2,FALSE)</f>
        <v>#N/A</v>
      </c>
      <c r="K23" s="14"/>
      <c r="L23" s="14" t="e">
        <f>VLOOKUP(K23,points!A$2:B$91,2,FALSE)</f>
        <v>#N/A</v>
      </c>
      <c r="M23" s="14" t="e">
        <f t="shared" si="0"/>
        <v>#N/A</v>
      </c>
      <c r="N23" s="19"/>
    </row>
    <row r="24" spans="1:14" ht="18" customHeight="1">
      <c r="A24" s="22"/>
      <c r="B24" s="19"/>
      <c r="C24" s="38"/>
      <c r="D24" s="19"/>
      <c r="E24" s="19"/>
      <c r="F24" s="19"/>
      <c r="G24" s="19"/>
      <c r="H24" s="13"/>
      <c r="I24" s="14"/>
      <c r="J24" s="14" t="e">
        <f>VLOOKUP(I24,points!A$2:B$91,2,FALSE)</f>
        <v>#N/A</v>
      </c>
      <c r="K24" s="14"/>
      <c r="L24" s="14" t="e">
        <f>VLOOKUP(K24,points!A$2:B$91,2,FALSE)</f>
        <v>#N/A</v>
      </c>
      <c r="M24" s="14" t="e">
        <f t="shared" si="0"/>
        <v>#N/A</v>
      </c>
      <c r="N24" s="19"/>
    </row>
    <row r="25" spans="1:14" ht="18" customHeight="1">
      <c r="A25" s="22"/>
      <c r="B25" s="19"/>
      <c r="C25" s="38"/>
      <c r="D25" s="19"/>
      <c r="E25" s="19"/>
      <c r="F25" s="19"/>
      <c r="G25" s="19"/>
      <c r="H25" s="13"/>
      <c r="I25" s="14"/>
      <c r="J25" s="14" t="e">
        <f>VLOOKUP(I25,points!A$2:B$91,2,FALSE)</f>
        <v>#N/A</v>
      </c>
      <c r="K25" s="14"/>
      <c r="L25" s="14" t="e">
        <f>VLOOKUP(K25,points!A$2:B$91,2,FALSE)</f>
        <v>#N/A</v>
      </c>
      <c r="M25" s="14" t="e">
        <f t="shared" si="0"/>
        <v>#N/A</v>
      </c>
      <c r="N25" s="19"/>
    </row>
    <row r="26" spans="1:14" ht="18" customHeight="1">
      <c r="A26" s="22"/>
      <c r="B26" s="19"/>
      <c r="C26" s="38"/>
      <c r="D26" s="19"/>
      <c r="E26" s="19"/>
      <c r="F26" s="19"/>
      <c r="G26" s="19"/>
      <c r="H26" s="13"/>
      <c r="I26" s="14"/>
      <c r="J26" s="14" t="e">
        <f>VLOOKUP(I26,points!A$2:B$91,2,FALSE)</f>
        <v>#N/A</v>
      </c>
      <c r="K26" s="14"/>
      <c r="L26" s="14" t="e">
        <f>VLOOKUP(K26,points!A$2:B$91,2,FALSE)</f>
        <v>#N/A</v>
      </c>
      <c r="M26" s="14" t="e">
        <f t="shared" si="0"/>
        <v>#N/A</v>
      </c>
      <c r="N26" s="19"/>
    </row>
    <row r="27" spans="1:14" ht="18" customHeight="1">
      <c r="A27" s="22"/>
      <c r="B27" s="19"/>
      <c r="C27" s="38"/>
      <c r="D27" s="19"/>
      <c r="E27" s="19"/>
      <c r="F27" s="19"/>
      <c r="G27" s="19"/>
      <c r="H27" s="13"/>
      <c r="I27" s="14"/>
      <c r="J27" s="14" t="e">
        <f>VLOOKUP(I27,points!A$2:B$91,2,FALSE)</f>
        <v>#N/A</v>
      </c>
      <c r="K27" s="14"/>
      <c r="L27" s="14" t="e">
        <f>VLOOKUP(K27,points!A$2:B$91,2,FALSE)</f>
        <v>#N/A</v>
      </c>
      <c r="M27" s="14" t="e">
        <f t="shared" si="0"/>
        <v>#N/A</v>
      </c>
      <c r="N27" s="19"/>
    </row>
    <row r="28" spans="1:14" ht="18" customHeight="1">
      <c r="A28" s="22"/>
      <c r="B28" s="19"/>
      <c r="C28" s="38"/>
      <c r="D28" s="19"/>
      <c r="E28" s="19"/>
      <c r="F28" s="19"/>
      <c r="G28" s="19"/>
      <c r="H28" s="13"/>
      <c r="I28" s="14"/>
      <c r="J28" s="14" t="e">
        <f>VLOOKUP(I28,points!A$2:B$91,2,FALSE)</f>
        <v>#N/A</v>
      </c>
      <c r="K28" s="14"/>
      <c r="L28" s="14" t="e">
        <f>VLOOKUP(K28,points!A$2:B$91,2,FALSE)</f>
        <v>#N/A</v>
      </c>
      <c r="M28" s="14" t="e">
        <f t="shared" si="0"/>
        <v>#N/A</v>
      </c>
      <c r="N28" s="19"/>
    </row>
    <row r="29" spans="1:14" ht="18" customHeight="1">
      <c r="A29" s="22"/>
      <c r="B29" s="19"/>
      <c r="C29" s="38"/>
      <c r="D29" s="19"/>
      <c r="E29" s="19"/>
      <c r="F29" s="19"/>
      <c r="G29" s="19"/>
      <c r="H29" s="13"/>
      <c r="I29" s="14"/>
      <c r="J29" s="14" t="e">
        <f>VLOOKUP(I29,points!A$2:B$91,2,FALSE)</f>
        <v>#N/A</v>
      </c>
      <c r="K29" s="14"/>
      <c r="L29" s="14" t="e">
        <f>VLOOKUP(K29,points!A$2:B$91,2,FALSE)</f>
        <v>#N/A</v>
      </c>
      <c r="M29" s="14" t="e">
        <f t="shared" si="0"/>
        <v>#N/A</v>
      </c>
      <c r="N29" s="19"/>
    </row>
    <row r="30" spans="1:14" ht="18" customHeight="1">
      <c r="A30" s="22"/>
      <c r="B30" s="19"/>
      <c r="C30" s="38"/>
      <c r="D30" s="19"/>
      <c r="E30" s="19"/>
      <c r="F30" s="19"/>
      <c r="G30" s="19"/>
      <c r="H30" s="13"/>
      <c r="I30" s="14"/>
      <c r="J30" s="14" t="e">
        <f>VLOOKUP(I30,points!A$2:B$91,2,FALSE)</f>
        <v>#N/A</v>
      </c>
      <c r="K30" s="14"/>
      <c r="L30" s="14" t="e">
        <f>VLOOKUP(K30,points!A$2:B$91,2,FALSE)</f>
        <v>#N/A</v>
      </c>
      <c r="M30" s="14" t="e">
        <f t="shared" si="0"/>
        <v>#N/A</v>
      </c>
      <c r="N30" s="19"/>
    </row>
  </sheetData>
  <mergeCells count="3">
    <mergeCell ref="A2:N2"/>
    <mergeCell ref="A3:N3"/>
    <mergeCell ref="A4:N4"/>
  </mergeCells>
  <pageMargins left="0.39374999999999999" right="0.39374999999999999" top="0.98402777777777772" bottom="0.98402777777777772" header="0.51180555555555551" footer="0.51180555555555551"/>
  <pageSetup paperSize="9" scale="80" firstPageNumber="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topLeftCell="A4" workbookViewId="0">
      <selection activeCell="O8" sqref="O8"/>
    </sheetView>
  </sheetViews>
  <sheetFormatPr baseColWidth="10" defaultRowHeight="12.75"/>
  <cols>
    <col min="1" max="1" width="6.42578125" style="1" customWidth="1"/>
    <col min="2" max="2" width="25.7109375" style="2" customWidth="1"/>
    <col min="3" max="3" width="9.7109375" style="2" customWidth="1"/>
    <col min="4" max="4" width="5.7109375" style="2" customWidth="1"/>
    <col min="5" max="6" width="13.28515625" style="2" customWidth="1"/>
    <col min="7" max="7" width="32.28515625" style="2" customWidth="1"/>
    <col min="8" max="13" width="9.7109375" style="2" customWidth="1"/>
    <col min="14" max="16384" width="11.42578125" style="2"/>
  </cols>
  <sheetData>
    <row r="1" spans="1:14" ht="15.75">
      <c r="A1" s="3" t="s">
        <v>0</v>
      </c>
      <c r="N1" s="4"/>
    </row>
    <row r="2" spans="1:14" ht="18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35.25">
      <c r="A4" s="110" t="s">
        <v>142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6" customFormat="1">
      <c r="A5" s="5"/>
    </row>
    <row r="6" spans="1:14" s="10" customFormat="1" ht="25.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14</v>
      </c>
      <c r="M6" s="7" t="s">
        <v>15</v>
      </c>
      <c r="N6" s="7" t="s">
        <v>16</v>
      </c>
    </row>
    <row r="7" spans="1:14" s="10" customFormat="1" ht="14.25">
      <c r="A7" s="11">
        <v>60</v>
      </c>
      <c r="B7" s="12" t="s">
        <v>211</v>
      </c>
      <c r="C7" s="12" t="s">
        <v>212</v>
      </c>
      <c r="D7" s="12" t="s">
        <v>19</v>
      </c>
      <c r="E7" s="12" t="s">
        <v>213</v>
      </c>
      <c r="F7" s="12" t="s">
        <v>214</v>
      </c>
      <c r="G7" s="12" t="s">
        <v>141</v>
      </c>
      <c r="H7" s="16" t="s">
        <v>639</v>
      </c>
      <c r="I7" s="14">
        <v>1</v>
      </c>
      <c r="J7" s="14">
        <f>VLOOKUP(I7,points!A$2:B$91,2,FALSE)</f>
        <v>202</v>
      </c>
      <c r="K7" s="14">
        <v>1</v>
      </c>
      <c r="L7" s="14">
        <f>VLOOKUP(K7,points!A$2:B$91,2,FALSE)</f>
        <v>202</v>
      </c>
      <c r="M7" s="14">
        <f t="shared" ref="M7:M33" si="0">IF(J7+L7=0,"",J7+L7)</f>
        <v>404</v>
      </c>
      <c r="N7" s="99" t="s">
        <v>613</v>
      </c>
    </row>
    <row r="8" spans="1:14" ht="18" customHeight="1">
      <c r="A8" s="11">
        <v>51</v>
      </c>
      <c r="B8" s="12" t="s">
        <v>129</v>
      </c>
      <c r="C8" s="12" t="s">
        <v>90</v>
      </c>
      <c r="D8" s="12" t="s">
        <v>19</v>
      </c>
      <c r="E8" s="12" t="s">
        <v>178</v>
      </c>
      <c r="F8" s="12" t="s">
        <v>179</v>
      </c>
      <c r="G8" s="12" t="s">
        <v>48</v>
      </c>
      <c r="H8" s="16" t="s">
        <v>640</v>
      </c>
      <c r="I8" s="14">
        <v>3</v>
      </c>
      <c r="J8" s="14">
        <f>VLOOKUP(I8,points!A$2:B$91,2,FALSE)</f>
        <v>181</v>
      </c>
      <c r="K8" s="14">
        <v>2</v>
      </c>
      <c r="L8" s="14">
        <f>VLOOKUP(K8,points!A$2:B$91,2,FALSE)</f>
        <v>191</v>
      </c>
      <c r="M8" s="14">
        <f t="shared" si="0"/>
        <v>372</v>
      </c>
      <c r="N8" s="99" t="s">
        <v>657</v>
      </c>
    </row>
    <row r="9" spans="1:14" ht="18" customHeight="1">
      <c r="A9" s="11">
        <v>54</v>
      </c>
      <c r="B9" s="12" t="s">
        <v>188</v>
      </c>
      <c r="C9" s="12" t="s">
        <v>189</v>
      </c>
      <c r="D9" s="12" t="s">
        <v>19</v>
      </c>
      <c r="E9" s="12" t="s">
        <v>190</v>
      </c>
      <c r="F9" s="12" t="s">
        <v>191</v>
      </c>
      <c r="G9" s="12" t="s">
        <v>48</v>
      </c>
      <c r="H9" s="16" t="s">
        <v>641</v>
      </c>
      <c r="I9" s="14">
        <v>2</v>
      </c>
      <c r="J9" s="14">
        <f>VLOOKUP(I9,points!A$2:B$91,2,FALSE)</f>
        <v>191</v>
      </c>
      <c r="K9" s="14">
        <v>4</v>
      </c>
      <c r="L9" s="14">
        <f>VLOOKUP(K9,points!A$2:B$91,2,FALSE)</f>
        <v>171</v>
      </c>
      <c r="M9" s="14">
        <f t="shared" si="0"/>
        <v>362</v>
      </c>
      <c r="N9" s="99" t="s">
        <v>658</v>
      </c>
    </row>
    <row r="10" spans="1:14" ht="18" customHeight="1">
      <c r="A10" s="11">
        <v>48</v>
      </c>
      <c r="B10" s="12" t="s">
        <v>84</v>
      </c>
      <c r="C10" s="12" t="s">
        <v>167</v>
      </c>
      <c r="D10" s="12" t="s">
        <v>19</v>
      </c>
      <c r="E10" s="12" t="s">
        <v>168</v>
      </c>
      <c r="F10" s="12" t="s">
        <v>169</v>
      </c>
      <c r="G10" s="12" t="s">
        <v>32</v>
      </c>
      <c r="H10" s="16" t="s">
        <v>656</v>
      </c>
      <c r="I10" s="14">
        <v>6</v>
      </c>
      <c r="J10" s="14">
        <f>VLOOKUP(I10,points!A$2:B$91,2,FALSE)</f>
        <v>152</v>
      </c>
      <c r="K10" s="14">
        <v>3</v>
      </c>
      <c r="L10" s="14">
        <f>VLOOKUP(K10,points!A$2:B$91,2,FALSE)</f>
        <v>181</v>
      </c>
      <c r="M10" s="14">
        <f t="shared" si="0"/>
        <v>333</v>
      </c>
      <c r="N10" s="99" t="s">
        <v>659</v>
      </c>
    </row>
    <row r="11" spans="1:14" ht="18" customHeight="1">
      <c r="A11" s="11">
        <v>61</v>
      </c>
      <c r="B11" s="12" t="s">
        <v>215</v>
      </c>
      <c r="C11" s="12" t="s">
        <v>216</v>
      </c>
      <c r="D11" s="12" t="s">
        <v>19</v>
      </c>
      <c r="E11" s="12" t="s">
        <v>217</v>
      </c>
      <c r="F11" s="12" t="s">
        <v>218</v>
      </c>
      <c r="G11" s="12" t="s">
        <v>219</v>
      </c>
      <c r="H11" s="16" t="s">
        <v>642</v>
      </c>
      <c r="I11" s="14">
        <v>5</v>
      </c>
      <c r="J11" s="14">
        <f>VLOOKUP(I11,points!A$2:B$91,2,FALSE)</f>
        <v>161</v>
      </c>
      <c r="K11" s="14">
        <v>5</v>
      </c>
      <c r="L11" s="14">
        <f>VLOOKUP(K11,points!A$2:B$91,2,FALSE)</f>
        <v>161</v>
      </c>
      <c r="M11" s="14">
        <f t="shared" si="0"/>
        <v>322</v>
      </c>
      <c r="N11" s="99" t="s">
        <v>660</v>
      </c>
    </row>
    <row r="12" spans="1:14" ht="18" customHeight="1">
      <c r="A12" s="11">
        <v>62</v>
      </c>
      <c r="B12" s="12" t="s">
        <v>220</v>
      </c>
      <c r="C12" s="12" t="s">
        <v>221</v>
      </c>
      <c r="D12" s="12" t="s">
        <v>19</v>
      </c>
      <c r="E12" s="12" t="s">
        <v>222</v>
      </c>
      <c r="F12" s="12" t="s">
        <v>223</v>
      </c>
      <c r="G12" s="12" t="s">
        <v>224</v>
      </c>
      <c r="H12" s="16" t="s">
        <v>645</v>
      </c>
      <c r="I12" s="14">
        <v>4</v>
      </c>
      <c r="J12" s="14">
        <f>VLOOKUP(I12,points!A$2:B$91,2,FALSE)</f>
        <v>171</v>
      </c>
      <c r="K12" s="14">
        <v>8</v>
      </c>
      <c r="L12" s="14">
        <f>VLOOKUP(K12,points!A$2:B$91,2,FALSE)</f>
        <v>136</v>
      </c>
      <c r="M12" s="14">
        <f t="shared" si="0"/>
        <v>307</v>
      </c>
      <c r="N12" s="99" t="s">
        <v>661</v>
      </c>
    </row>
    <row r="13" spans="1:14" ht="18" customHeight="1">
      <c r="A13" s="11">
        <v>59</v>
      </c>
      <c r="B13" s="12" t="s">
        <v>207</v>
      </c>
      <c r="C13" s="12" t="s">
        <v>208</v>
      </c>
      <c r="D13" s="12" t="s">
        <v>19</v>
      </c>
      <c r="E13" s="12" t="s">
        <v>209</v>
      </c>
      <c r="F13" s="12" t="s">
        <v>210</v>
      </c>
      <c r="G13" s="12" t="s">
        <v>41</v>
      </c>
      <c r="H13" s="16" t="s">
        <v>644</v>
      </c>
      <c r="I13" s="14">
        <v>9</v>
      </c>
      <c r="J13" s="14">
        <f>VLOOKUP(I13,points!A$2:B$91,2,FALSE)</f>
        <v>128</v>
      </c>
      <c r="K13" s="14">
        <v>7</v>
      </c>
      <c r="L13" s="14">
        <f>VLOOKUP(K13,points!A$2:B$91,2,FALSE)</f>
        <v>144</v>
      </c>
      <c r="M13" s="14">
        <f t="shared" si="0"/>
        <v>272</v>
      </c>
      <c r="N13" s="99" t="s">
        <v>662</v>
      </c>
    </row>
    <row r="14" spans="1:14" ht="18" customHeight="1">
      <c r="A14" s="11">
        <v>47</v>
      </c>
      <c r="B14" s="12" t="s">
        <v>23</v>
      </c>
      <c r="C14" s="12" t="s">
        <v>164</v>
      </c>
      <c r="D14" s="12" t="s">
        <v>19</v>
      </c>
      <c r="E14" s="12" t="s">
        <v>165</v>
      </c>
      <c r="F14" s="12" t="s">
        <v>166</v>
      </c>
      <c r="G14" s="12" t="s">
        <v>27</v>
      </c>
      <c r="H14" s="16" t="s">
        <v>646</v>
      </c>
      <c r="I14" s="14">
        <v>7</v>
      </c>
      <c r="J14" s="14">
        <f>VLOOKUP(I14,points!A$2:B$91,2,FALSE)</f>
        <v>144</v>
      </c>
      <c r="K14" s="14">
        <v>10</v>
      </c>
      <c r="L14" s="14">
        <f>VLOOKUP(K14,points!A$2:B$91,2,FALSE)</f>
        <v>120</v>
      </c>
      <c r="M14" s="14">
        <f t="shared" si="0"/>
        <v>264</v>
      </c>
      <c r="N14" s="99" t="s">
        <v>663</v>
      </c>
    </row>
    <row r="15" spans="1:14" ht="18" customHeight="1">
      <c r="A15" s="11">
        <v>52</v>
      </c>
      <c r="B15" s="12" t="s">
        <v>180</v>
      </c>
      <c r="C15" s="12" t="s">
        <v>181</v>
      </c>
      <c r="D15" s="12" t="s">
        <v>19</v>
      </c>
      <c r="E15" s="12" t="s">
        <v>182</v>
      </c>
      <c r="F15" s="12" t="s">
        <v>183</v>
      </c>
      <c r="G15" s="12" t="s">
        <v>48</v>
      </c>
      <c r="H15" s="13" t="s">
        <v>643</v>
      </c>
      <c r="I15" s="14">
        <v>14</v>
      </c>
      <c r="J15" s="14">
        <f>VLOOKUP(I15,points!A$2:B$91,2,FALSE)</f>
        <v>100</v>
      </c>
      <c r="K15" s="14">
        <v>6</v>
      </c>
      <c r="L15" s="14">
        <f>VLOOKUP(K15,points!A$2:B$91,2,FALSE)</f>
        <v>152</v>
      </c>
      <c r="M15" s="14">
        <f t="shared" si="0"/>
        <v>252</v>
      </c>
      <c r="N15" s="99" t="s">
        <v>664</v>
      </c>
    </row>
    <row r="16" spans="1:14" ht="18" customHeight="1">
      <c r="A16" s="11">
        <v>58</v>
      </c>
      <c r="B16" s="12" t="s">
        <v>111</v>
      </c>
      <c r="C16" s="12" t="s">
        <v>85</v>
      </c>
      <c r="D16" s="12" t="s">
        <v>19</v>
      </c>
      <c r="E16" s="12" t="s">
        <v>205</v>
      </c>
      <c r="F16" s="12" t="s">
        <v>206</v>
      </c>
      <c r="G16" s="12" t="s">
        <v>41</v>
      </c>
      <c r="H16" s="16" t="s">
        <v>647</v>
      </c>
      <c r="I16" s="14">
        <v>8</v>
      </c>
      <c r="J16" s="14">
        <f>VLOOKUP(I16,points!A$2:B$91,2,FALSE)</f>
        <v>136</v>
      </c>
      <c r="K16" s="14">
        <v>11</v>
      </c>
      <c r="L16" s="14">
        <f>VLOOKUP(K16,points!A$2:B$91,2,FALSE)</f>
        <v>115</v>
      </c>
      <c r="M16" s="14">
        <f t="shared" si="0"/>
        <v>251</v>
      </c>
      <c r="N16" s="99" t="s">
        <v>665</v>
      </c>
    </row>
    <row r="17" spans="1:14" ht="18" customHeight="1">
      <c r="A17" s="11">
        <v>41</v>
      </c>
      <c r="B17" s="12" t="s">
        <v>146</v>
      </c>
      <c r="C17" s="12" t="s">
        <v>147</v>
      </c>
      <c r="D17" s="12" t="s">
        <v>19</v>
      </c>
      <c r="E17" s="12" t="s">
        <v>148</v>
      </c>
      <c r="F17" s="12" t="s">
        <v>149</v>
      </c>
      <c r="G17" s="12" t="s">
        <v>22</v>
      </c>
      <c r="H17" s="16" t="s">
        <v>636</v>
      </c>
      <c r="I17" s="14">
        <v>11</v>
      </c>
      <c r="J17" s="14">
        <f>VLOOKUP(I17,points!A$2:B$91,2,FALSE)</f>
        <v>115</v>
      </c>
      <c r="K17" s="14">
        <v>9</v>
      </c>
      <c r="L17" s="14">
        <f>VLOOKUP(K17,points!A$2:B$91,2,FALSE)</f>
        <v>128</v>
      </c>
      <c r="M17" s="14">
        <f t="shared" si="0"/>
        <v>243</v>
      </c>
      <c r="N17" s="99" t="s">
        <v>666</v>
      </c>
    </row>
    <row r="18" spans="1:14" ht="18" customHeight="1">
      <c r="A18" s="11">
        <v>40</v>
      </c>
      <c r="B18" s="12" t="s">
        <v>54</v>
      </c>
      <c r="C18" s="12" t="s">
        <v>143</v>
      </c>
      <c r="D18" s="12" t="s">
        <v>19</v>
      </c>
      <c r="E18" s="12" t="s">
        <v>144</v>
      </c>
      <c r="F18" s="12" t="s">
        <v>145</v>
      </c>
      <c r="G18" s="12" t="s">
        <v>22</v>
      </c>
      <c r="H18" s="16" t="s">
        <v>635</v>
      </c>
      <c r="I18" s="14">
        <v>13</v>
      </c>
      <c r="J18" s="14">
        <f>VLOOKUP(I18,points!A$2:B$91,2,FALSE)</f>
        <v>105</v>
      </c>
      <c r="K18" s="14">
        <v>12</v>
      </c>
      <c r="L18" s="14">
        <f>VLOOKUP(K18,points!A$2:B$91,2,FALSE)</f>
        <v>110</v>
      </c>
      <c r="M18" s="14">
        <f t="shared" si="0"/>
        <v>215</v>
      </c>
      <c r="N18" s="99" t="s">
        <v>667</v>
      </c>
    </row>
    <row r="19" spans="1:14" ht="18" customHeight="1">
      <c r="A19" s="11">
        <v>55</v>
      </c>
      <c r="B19" s="12" t="s">
        <v>192</v>
      </c>
      <c r="C19" s="12" t="s">
        <v>193</v>
      </c>
      <c r="D19" s="12" t="s">
        <v>19</v>
      </c>
      <c r="E19" s="12" t="s">
        <v>194</v>
      </c>
      <c r="F19" s="12" t="s">
        <v>195</v>
      </c>
      <c r="G19" s="12" t="s">
        <v>196</v>
      </c>
      <c r="H19" s="16" t="s">
        <v>648</v>
      </c>
      <c r="I19" s="14">
        <v>12</v>
      </c>
      <c r="J19" s="14">
        <f>VLOOKUP(I19,points!A$2:B$91,2,FALSE)</f>
        <v>110</v>
      </c>
      <c r="K19" s="14">
        <v>13</v>
      </c>
      <c r="L19" s="14">
        <f>VLOOKUP(K19,points!A$2:B$91,2,FALSE)</f>
        <v>105</v>
      </c>
      <c r="M19" s="14">
        <f t="shared" si="0"/>
        <v>215</v>
      </c>
      <c r="N19" s="99" t="s">
        <v>668</v>
      </c>
    </row>
    <row r="20" spans="1:14" ht="18" customHeight="1">
      <c r="A20" s="11">
        <v>56</v>
      </c>
      <c r="B20" s="12" t="s">
        <v>197</v>
      </c>
      <c r="C20" s="12" t="s">
        <v>198</v>
      </c>
      <c r="D20" s="12" t="s">
        <v>19</v>
      </c>
      <c r="E20" s="12" t="s">
        <v>199</v>
      </c>
      <c r="F20" s="12" t="s">
        <v>200</v>
      </c>
      <c r="G20" s="12" t="s">
        <v>196</v>
      </c>
      <c r="H20" s="16" t="s">
        <v>651</v>
      </c>
      <c r="I20" s="14">
        <v>10</v>
      </c>
      <c r="J20" s="14">
        <f>VLOOKUP(I20,points!A$2:B$91,2,FALSE)</f>
        <v>120</v>
      </c>
      <c r="K20" s="14">
        <v>16</v>
      </c>
      <c r="L20" s="14">
        <f>VLOOKUP(K20,points!A$2:B$91,2,FALSE)</f>
        <v>92</v>
      </c>
      <c r="M20" s="14">
        <f t="shared" si="0"/>
        <v>212</v>
      </c>
      <c r="N20" s="99" t="s">
        <v>669</v>
      </c>
    </row>
    <row r="21" spans="1:14" ht="18" customHeight="1">
      <c r="A21" s="11">
        <v>45</v>
      </c>
      <c r="B21" s="12" t="s">
        <v>156</v>
      </c>
      <c r="C21" s="12" t="s">
        <v>38</v>
      </c>
      <c r="D21" s="12" t="s">
        <v>19</v>
      </c>
      <c r="E21" s="12" t="s">
        <v>157</v>
      </c>
      <c r="F21" s="12" t="s">
        <v>158</v>
      </c>
      <c r="G21" s="12" t="s">
        <v>22</v>
      </c>
      <c r="H21" s="16" t="s">
        <v>649</v>
      </c>
      <c r="I21" s="14">
        <v>21</v>
      </c>
      <c r="J21" s="14">
        <f>VLOOKUP(I21,points!A$2:B$91,2,FALSE)</f>
        <v>78</v>
      </c>
      <c r="K21" s="14">
        <v>14</v>
      </c>
      <c r="L21" s="14">
        <f>VLOOKUP(K21,points!A$2:B$91,2,FALSE)</f>
        <v>100</v>
      </c>
      <c r="M21" s="14">
        <f t="shared" si="0"/>
        <v>178</v>
      </c>
      <c r="N21" s="100">
        <v>15</v>
      </c>
    </row>
    <row r="22" spans="1:14" ht="18" customHeight="1">
      <c r="A22" s="11">
        <v>49</v>
      </c>
      <c r="B22" s="12" t="s">
        <v>170</v>
      </c>
      <c r="C22" s="12" t="s">
        <v>171</v>
      </c>
      <c r="D22" s="12" t="s">
        <v>19</v>
      </c>
      <c r="E22" s="12" t="s">
        <v>172</v>
      </c>
      <c r="F22" s="12" t="s">
        <v>173</v>
      </c>
      <c r="G22" s="12" t="s">
        <v>32</v>
      </c>
      <c r="H22" s="16" t="s">
        <v>650</v>
      </c>
      <c r="I22" s="14">
        <v>19</v>
      </c>
      <c r="J22" s="14">
        <f>VLOOKUP(I22,points!A$2:B$91,2,FALSE)</f>
        <v>83</v>
      </c>
      <c r="K22" s="14">
        <v>15</v>
      </c>
      <c r="L22" s="14">
        <f>VLOOKUP(K22,points!A$2:B$91,2,FALSE)</f>
        <v>95</v>
      </c>
      <c r="M22" s="14">
        <f t="shared" si="0"/>
        <v>178</v>
      </c>
      <c r="N22" s="100">
        <v>16</v>
      </c>
    </row>
    <row r="23" spans="1:14" ht="18" customHeight="1">
      <c r="A23" s="11">
        <v>50</v>
      </c>
      <c r="B23" s="12" t="s">
        <v>174</v>
      </c>
      <c r="C23" s="12" t="s">
        <v>175</v>
      </c>
      <c r="D23" s="12" t="s">
        <v>19</v>
      </c>
      <c r="E23" s="12" t="s">
        <v>176</v>
      </c>
      <c r="F23" s="12" t="s">
        <v>177</v>
      </c>
      <c r="G23" s="12" t="s">
        <v>32</v>
      </c>
      <c r="H23" s="16" t="s">
        <v>653</v>
      </c>
      <c r="I23" s="14">
        <v>16</v>
      </c>
      <c r="J23" s="14">
        <f>VLOOKUP(I23,points!A$2:B$91,2,FALSE)</f>
        <v>92</v>
      </c>
      <c r="K23" s="14">
        <v>18</v>
      </c>
      <c r="L23" s="14">
        <f>VLOOKUP(K23,points!A$2:B$91,2,FALSE)</f>
        <v>86</v>
      </c>
      <c r="M23" s="14">
        <f t="shared" si="0"/>
        <v>178</v>
      </c>
      <c r="N23" s="100">
        <v>17</v>
      </c>
    </row>
    <row r="24" spans="1:14" ht="18" customHeight="1">
      <c r="A24" s="11">
        <v>43</v>
      </c>
      <c r="B24" s="12" t="s">
        <v>17</v>
      </c>
      <c r="C24" s="12" t="s">
        <v>153</v>
      </c>
      <c r="D24" s="12" t="s">
        <v>19</v>
      </c>
      <c r="E24" s="12" t="s">
        <v>154</v>
      </c>
      <c r="F24" s="12" t="s">
        <v>155</v>
      </c>
      <c r="G24" s="12" t="s">
        <v>22</v>
      </c>
      <c r="H24" s="16" t="s">
        <v>638</v>
      </c>
      <c r="I24" s="14">
        <v>15</v>
      </c>
      <c r="J24" s="14">
        <f>VLOOKUP(I24,points!A$2:B$91,2,FALSE)</f>
        <v>95</v>
      </c>
      <c r="K24" s="14">
        <v>19</v>
      </c>
      <c r="L24" s="14">
        <f>VLOOKUP(K24,points!A$2:B$91,2,FALSE)</f>
        <v>83</v>
      </c>
      <c r="M24" s="14">
        <f t="shared" si="0"/>
        <v>178</v>
      </c>
      <c r="N24" s="100">
        <v>18</v>
      </c>
    </row>
    <row r="25" spans="1:14" ht="18" customHeight="1">
      <c r="A25" s="11">
        <v>57</v>
      </c>
      <c r="B25" s="12" t="s">
        <v>201</v>
      </c>
      <c r="C25" s="12" t="s">
        <v>202</v>
      </c>
      <c r="D25" s="12" t="s">
        <v>19</v>
      </c>
      <c r="E25" s="12" t="s">
        <v>203</v>
      </c>
      <c r="F25" s="12" t="s">
        <v>204</v>
      </c>
      <c r="G25" s="12" t="s">
        <v>41</v>
      </c>
      <c r="H25" s="13" t="s">
        <v>652</v>
      </c>
      <c r="I25" s="14">
        <v>18</v>
      </c>
      <c r="J25" s="14">
        <f>VLOOKUP(I25,points!A$2:B$91,2,FALSE)</f>
        <v>86</v>
      </c>
      <c r="K25" s="14">
        <v>17</v>
      </c>
      <c r="L25" s="14">
        <f>VLOOKUP(K25,points!A$2:B$91,2,FALSE)</f>
        <v>89</v>
      </c>
      <c r="M25" s="14">
        <f t="shared" si="0"/>
        <v>175</v>
      </c>
      <c r="N25" s="99" t="s">
        <v>674</v>
      </c>
    </row>
    <row r="26" spans="1:14" ht="18" customHeight="1">
      <c r="A26" s="11">
        <v>46</v>
      </c>
      <c r="B26" s="12" t="s">
        <v>159</v>
      </c>
      <c r="C26" s="12" t="s">
        <v>160</v>
      </c>
      <c r="D26" s="12" t="s">
        <v>19</v>
      </c>
      <c r="E26" s="12" t="s">
        <v>161</v>
      </c>
      <c r="F26" s="12" t="s">
        <v>162</v>
      </c>
      <c r="G26" s="12" t="s">
        <v>163</v>
      </c>
      <c r="H26" s="16" t="s">
        <v>655</v>
      </c>
      <c r="I26" s="14">
        <v>17</v>
      </c>
      <c r="J26" s="14">
        <f>VLOOKUP(I26,points!A$2:B$91,2,FALSE)</f>
        <v>89</v>
      </c>
      <c r="K26" s="14">
        <v>22</v>
      </c>
      <c r="L26" s="14">
        <f>VLOOKUP(K26,points!A$2:B$91,2,FALSE)</f>
        <v>76</v>
      </c>
      <c r="M26" s="14">
        <f t="shared" si="0"/>
        <v>165</v>
      </c>
      <c r="N26" s="99" t="s">
        <v>675</v>
      </c>
    </row>
    <row r="27" spans="1:14" ht="18" customHeight="1">
      <c r="A27" s="11">
        <v>53</v>
      </c>
      <c r="B27" s="12" t="s">
        <v>184</v>
      </c>
      <c r="C27" s="12" t="s">
        <v>185</v>
      </c>
      <c r="D27" s="12" t="s">
        <v>19</v>
      </c>
      <c r="E27" s="12" t="s">
        <v>186</v>
      </c>
      <c r="F27" s="12" t="s">
        <v>187</v>
      </c>
      <c r="G27" s="12" t="s">
        <v>48</v>
      </c>
      <c r="H27" s="16" t="s">
        <v>654</v>
      </c>
      <c r="I27" s="14">
        <v>20</v>
      </c>
      <c r="J27" s="14">
        <f>VLOOKUP(I27,points!A$2:B$91,2,FALSE)</f>
        <v>80</v>
      </c>
      <c r="K27" s="14">
        <v>21</v>
      </c>
      <c r="L27" s="14">
        <f>VLOOKUP(K27,points!A$2:B$91,2,FALSE)</f>
        <v>78</v>
      </c>
      <c r="M27" s="14">
        <f t="shared" si="0"/>
        <v>158</v>
      </c>
      <c r="N27" s="99" t="s">
        <v>676</v>
      </c>
    </row>
    <row r="28" spans="1:14" ht="18" customHeight="1">
      <c r="A28" s="11">
        <v>42</v>
      </c>
      <c r="B28" s="12" t="s">
        <v>150</v>
      </c>
      <c r="C28" s="12" t="s">
        <v>85</v>
      </c>
      <c r="D28" s="12" t="s">
        <v>19</v>
      </c>
      <c r="E28" s="12" t="s">
        <v>151</v>
      </c>
      <c r="F28" s="12" t="s">
        <v>152</v>
      </c>
      <c r="G28" s="12" t="s">
        <v>22</v>
      </c>
      <c r="H28" s="16" t="s">
        <v>637</v>
      </c>
      <c r="I28" s="14">
        <v>22</v>
      </c>
      <c r="J28" s="14">
        <f>VLOOKUP(I28,points!A$2:B$91,2,FALSE)</f>
        <v>76</v>
      </c>
      <c r="K28" s="14">
        <v>20</v>
      </c>
      <c r="L28" s="14">
        <f>VLOOKUP(K28,points!A$2:B$91,2,FALSE)</f>
        <v>80</v>
      </c>
      <c r="M28" s="14">
        <f t="shared" si="0"/>
        <v>156</v>
      </c>
      <c r="N28" s="99" t="s">
        <v>677</v>
      </c>
    </row>
    <row r="29" spans="1:14" ht="18" customHeight="1">
      <c r="A29" s="11"/>
      <c r="B29" s="39"/>
      <c r="C29" s="39"/>
      <c r="D29" s="39"/>
      <c r="E29" s="39"/>
      <c r="F29" s="39"/>
      <c r="G29" s="39"/>
      <c r="H29" s="16"/>
      <c r="I29" s="14"/>
      <c r="J29" s="14" t="e">
        <f>VLOOKUP(I29,points!A$2:B$91,2,FALSE)</f>
        <v>#N/A</v>
      </c>
      <c r="K29" s="14"/>
      <c r="L29" s="14" t="e">
        <f>VLOOKUP(K29,points!A$2:B$91,2,FALSE)</f>
        <v>#N/A</v>
      </c>
      <c r="M29" s="14" t="e">
        <f t="shared" si="0"/>
        <v>#N/A</v>
      </c>
      <c r="N29" s="15"/>
    </row>
    <row r="30" spans="1:14" ht="18" customHeight="1">
      <c r="A30" s="11"/>
      <c r="B30" s="39"/>
      <c r="C30" s="39"/>
      <c r="D30" s="39"/>
      <c r="E30" s="39"/>
      <c r="F30" s="39"/>
      <c r="G30" s="39"/>
      <c r="H30" s="16"/>
      <c r="I30" s="14"/>
      <c r="J30" s="14" t="e">
        <f>VLOOKUP(I30,points!A$2:B$91,2,FALSE)</f>
        <v>#N/A</v>
      </c>
      <c r="K30" s="29"/>
      <c r="L30" s="14" t="e">
        <f>VLOOKUP(K30,points!A$2:B$91,2,FALSE)</f>
        <v>#N/A</v>
      </c>
      <c r="M30" s="14" t="e">
        <f t="shared" si="0"/>
        <v>#N/A</v>
      </c>
      <c r="N30" s="15"/>
    </row>
    <row r="31" spans="1:14" ht="18" customHeight="1">
      <c r="A31" s="22"/>
      <c r="B31" s="30"/>
      <c r="C31" s="30"/>
      <c r="D31" s="30"/>
      <c r="E31" s="30"/>
      <c r="F31" s="30"/>
      <c r="G31" s="30"/>
      <c r="H31" s="20"/>
      <c r="I31" s="14"/>
      <c r="J31" s="14" t="e">
        <f>VLOOKUP(I31,points!A$2:B$91,2,FALSE)</f>
        <v>#N/A</v>
      </c>
      <c r="K31" s="29"/>
      <c r="L31" s="14" t="e">
        <f>VLOOKUP(K31,points!A$2:B$91,2,FALSE)</f>
        <v>#N/A</v>
      </c>
      <c r="M31" s="14" t="e">
        <f t="shared" si="0"/>
        <v>#N/A</v>
      </c>
      <c r="N31" s="15"/>
    </row>
    <row r="32" spans="1:14" ht="18" customHeight="1">
      <c r="A32" s="22"/>
      <c r="B32" s="19"/>
      <c r="C32" s="19"/>
      <c r="D32" s="19"/>
      <c r="E32" s="19"/>
      <c r="F32" s="19"/>
      <c r="G32" s="19"/>
      <c r="H32" s="19"/>
      <c r="I32" s="14"/>
      <c r="J32" s="14" t="e">
        <f>VLOOKUP(I32,points!A$2:B$91,2,FALSE)</f>
        <v>#N/A</v>
      </c>
      <c r="K32" s="29"/>
      <c r="L32" s="14" t="e">
        <f>VLOOKUP(K32,points!A$2:B$91,2,FALSE)</f>
        <v>#N/A</v>
      </c>
      <c r="M32" s="14" t="e">
        <f t="shared" si="0"/>
        <v>#N/A</v>
      </c>
      <c r="N32" s="19"/>
    </row>
    <row r="33" spans="1:14" ht="18" customHeight="1">
      <c r="A33" s="22"/>
      <c r="B33" s="19"/>
      <c r="C33" s="19"/>
      <c r="D33" s="19"/>
      <c r="E33" s="19"/>
      <c r="F33" s="19"/>
      <c r="G33" s="19"/>
      <c r="H33" s="19"/>
      <c r="I33" s="14"/>
      <c r="J33" s="14" t="e">
        <f>VLOOKUP(I33,points!A$2:B$91,2,FALSE)</f>
        <v>#N/A</v>
      </c>
      <c r="K33" s="29"/>
      <c r="L33" s="14" t="e">
        <f>VLOOKUP(K33,points!A$2:B$91,2,FALSE)</f>
        <v>#N/A</v>
      </c>
      <c r="M33" s="14" t="e">
        <f t="shared" si="0"/>
        <v>#N/A</v>
      </c>
      <c r="N33" s="19"/>
    </row>
  </sheetData>
  <mergeCells count="3">
    <mergeCell ref="A2:N2"/>
    <mergeCell ref="A3:N3"/>
    <mergeCell ref="A4:N4"/>
  </mergeCells>
  <pageMargins left="0.39374999999999999" right="0.39374999999999999" top="1.1416666666666666" bottom="0.74791666666666667" header="0.51180555555555551" footer="0.51180555555555551"/>
  <pageSetup paperSize="9" scale="77" firstPageNumber="0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zoomScale="80" zoomScaleNormal="80" workbookViewId="0">
      <selection activeCell="J23" sqref="J23"/>
    </sheetView>
  </sheetViews>
  <sheetFormatPr baseColWidth="10" defaultRowHeight="12.75"/>
  <cols>
    <col min="1" max="1" width="6.42578125" style="1" customWidth="1"/>
    <col min="2" max="2" width="25.7109375" style="2" customWidth="1"/>
    <col min="3" max="3" width="9.7109375" style="2" customWidth="1"/>
    <col min="4" max="4" width="5.7109375" style="2" customWidth="1"/>
    <col min="5" max="6" width="13.28515625" style="2" customWidth="1"/>
    <col min="7" max="7" width="32.28515625" style="2" customWidth="1"/>
    <col min="8" max="13" width="9.7109375" style="2" customWidth="1"/>
    <col min="14" max="16384" width="11.42578125" style="2"/>
  </cols>
  <sheetData>
    <row r="1" spans="1:14" ht="15.75">
      <c r="A1" s="3" t="s">
        <v>0</v>
      </c>
      <c r="N1" s="4"/>
    </row>
    <row r="2" spans="1:14" ht="18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35.25">
      <c r="A4" s="110" t="s">
        <v>225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6" customFormat="1">
      <c r="A5" s="5"/>
    </row>
    <row r="6" spans="1:14" s="10" customFormat="1" ht="25.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14</v>
      </c>
      <c r="M6" s="7" t="s">
        <v>15</v>
      </c>
      <c r="N6" s="7" t="s">
        <v>16</v>
      </c>
    </row>
    <row r="7" spans="1:14" ht="18" customHeight="1">
      <c r="A7" s="11">
        <v>86</v>
      </c>
      <c r="B7" s="12" t="s">
        <v>283</v>
      </c>
      <c r="C7" s="12" t="s">
        <v>284</v>
      </c>
      <c r="D7" s="12" t="s">
        <v>45</v>
      </c>
      <c r="E7" s="12" t="s">
        <v>285</v>
      </c>
      <c r="F7" s="12" t="s">
        <v>286</v>
      </c>
      <c r="G7" s="12" t="s">
        <v>224</v>
      </c>
      <c r="H7" s="16" t="s">
        <v>722</v>
      </c>
      <c r="I7" s="14">
        <v>1</v>
      </c>
      <c r="J7" s="14">
        <f>VLOOKUP(I7,points!A$2:B$91,2,FALSE)</f>
        <v>202</v>
      </c>
      <c r="K7" s="14">
        <v>1</v>
      </c>
      <c r="L7" s="14">
        <f>VLOOKUP(K7,points!A$2:B$91,2,FALSE)</f>
        <v>202</v>
      </c>
      <c r="M7" s="14">
        <f t="shared" ref="M7:M22" si="0">IF(J7+L7=0,"",J7+L7)</f>
        <v>404</v>
      </c>
      <c r="N7" s="15" t="s">
        <v>613</v>
      </c>
    </row>
    <row r="8" spans="1:14" ht="18" customHeight="1">
      <c r="A8" s="11">
        <v>79</v>
      </c>
      <c r="B8" s="12" t="s">
        <v>259</v>
      </c>
      <c r="C8" s="12" t="s">
        <v>260</v>
      </c>
      <c r="D8" s="12" t="s">
        <v>45</v>
      </c>
      <c r="E8" s="12" t="s">
        <v>261</v>
      </c>
      <c r="F8" s="12" t="s">
        <v>262</v>
      </c>
      <c r="G8" s="12" t="s">
        <v>48</v>
      </c>
      <c r="H8" s="16" t="s">
        <v>716</v>
      </c>
      <c r="I8" s="14">
        <v>2</v>
      </c>
      <c r="J8" s="14">
        <f>VLOOKUP(I8,points!A$2:B$91,2,FALSE)</f>
        <v>191</v>
      </c>
      <c r="K8" s="14">
        <v>2</v>
      </c>
      <c r="L8" s="14">
        <f>VLOOKUP(K8,points!A$2:B$91,2,FALSE)</f>
        <v>191</v>
      </c>
      <c r="M8" s="14">
        <f t="shared" si="0"/>
        <v>382</v>
      </c>
      <c r="N8" s="15" t="s">
        <v>657</v>
      </c>
    </row>
    <row r="9" spans="1:14" ht="18" customHeight="1">
      <c r="A9" s="11">
        <v>81</v>
      </c>
      <c r="B9" s="12" t="s">
        <v>263</v>
      </c>
      <c r="C9" s="12" t="s">
        <v>264</v>
      </c>
      <c r="D9" s="12" t="s">
        <v>45</v>
      </c>
      <c r="E9" s="12" t="s">
        <v>265</v>
      </c>
      <c r="F9" s="12" t="s">
        <v>266</v>
      </c>
      <c r="G9" s="12" t="s">
        <v>41</v>
      </c>
      <c r="H9" s="16" t="s">
        <v>717</v>
      </c>
      <c r="I9" s="14">
        <v>3</v>
      </c>
      <c r="J9" s="14">
        <f>VLOOKUP(I9,points!A$2:B$91,2,FALSE)</f>
        <v>181</v>
      </c>
      <c r="K9" s="14">
        <v>3</v>
      </c>
      <c r="L9" s="14">
        <f>VLOOKUP(K9,points!A$2:B$91,2,FALSE)</f>
        <v>181</v>
      </c>
      <c r="M9" s="14">
        <f t="shared" si="0"/>
        <v>362</v>
      </c>
      <c r="N9" s="15" t="s">
        <v>658</v>
      </c>
    </row>
    <row r="10" spans="1:14" ht="18" customHeight="1">
      <c r="A10" s="11">
        <v>75</v>
      </c>
      <c r="B10" s="12" t="s">
        <v>245</v>
      </c>
      <c r="C10" s="12" t="s">
        <v>235</v>
      </c>
      <c r="D10" s="12" t="s">
        <v>45</v>
      </c>
      <c r="E10" s="12" t="s">
        <v>246</v>
      </c>
      <c r="F10" s="12" t="s">
        <v>247</v>
      </c>
      <c r="G10" s="12" t="s">
        <v>32</v>
      </c>
      <c r="H10" s="16" t="s">
        <v>712</v>
      </c>
      <c r="I10" s="14">
        <v>4</v>
      </c>
      <c r="J10" s="14">
        <f>VLOOKUP(I10,points!A$2:B$91,2,FALSE)</f>
        <v>171</v>
      </c>
      <c r="K10" s="14">
        <v>4</v>
      </c>
      <c r="L10" s="14">
        <f>VLOOKUP(K10,points!A$2:B$91,2,FALSE)</f>
        <v>171</v>
      </c>
      <c r="M10" s="14">
        <f t="shared" si="0"/>
        <v>342</v>
      </c>
      <c r="N10" s="15" t="s">
        <v>659</v>
      </c>
    </row>
    <row r="11" spans="1:14" ht="18" customHeight="1">
      <c r="A11" s="11">
        <v>78</v>
      </c>
      <c r="B11" s="12" t="s">
        <v>255</v>
      </c>
      <c r="C11" s="12" t="s">
        <v>256</v>
      </c>
      <c r="D11" s="12" t="s">
        <v>45</v>
      </c>
      <c r="E11" s="12" t="s">
        <v>257</v>
      </c>
      <c r="F11" s="12" t="s">
        <v>258</v>
      </c>
      <c r="G11" s="12" t="s">
        <v>48</v>
      </c>
      <c r="H11" s="16" t="s">
        <v>715</v>
      </c>
      <c r="I11" s="14">
        <v>8</v>
      </c>
      <c r="J11" s="14">
        <f>VLOOKUP(I11,points!A$2:B$91,2,FALSE)</f>
        <v>136</v>
      </c>
      <c r="K11" s="14">
        <v>5</v>
      </c>
      <c r="L11" s="14">
        <f>VLOOKUP(K11,points!A$2:B$91,2,FALSE)</f>
        <v>161</v>
      </c>
      <c r="M11" s="14">
        <f t="shared" si="0"/>
        <v>297</v>
      </c>
      <c r="N11" s="15" t="s">
        <v>660</v>
      </c>
    </row>
    <row r="12" spans="1:14" ht="18" customHeight="1">
      <c r="A12" s="11">
        <v>83</v>
      </c>
      <c r="B12" s="12" t="s">
        <v>271</v>
      </c>
      <c r="C12" s="12" t="s">
        <v>272</v>
      </c>
      <c r="D12" s="12" t="s">
        <v>45</v>
      </c>
      <c r="E12" s="12" t="s">
        <v>273</v>
      </c>
      <c r="F12" s="12" t="s">
        <v>274</v>
      </c>
      <c r="G12" s="12" t="s">
        <v>122</v>
      </c>
      <c r="H12" s="16" t="s">
        <v>719</v>
      </c>
      <c r="I12" s="14">
        <v>9</v>
      </c>
      <c r="J12" s="14">
        <f>VLOOKUP(I12,points!A$2:B$91,2,FALSE)</f>
        <v>128</v>
      </c>
      <c r="K12" s="14">
        <v>7</v>
      </c>
      <c r="L12" s="14">
        <f>VLOOKUP(K12,points!A$2:B$91,2,FALSE)</f>
        <v>144</v>
      </c>
      <c r="M12" s="14">
        <f t="shared" si="0"/>
        <v>272</v>
      </c>
      <c r="N12" s="15" t="s">
        <v>661</v>
      </c>
    </row>
    <row r="13" spans="1:14" ht="18" customHeight="1">
      <c r="A13" s="11">
        <v>84</v>
      </c>
      <c r="B13" s="12" t="s">
        <v>275</v>
      </c>
      <c r="C13" s="12" t="s">
        <v>276</v>
      </c>
      <c r="D13" s="12" t="s">
        <v>45</v>
      </c>
      <c r="E13" s="12" t="s">
        <v>277</v>
      </c>
      <c r="F13" s="12" t="s">
        <v>278</v>
      </c>
      <c r="G13" s="12" t="s">
        <v>122</v>
      </c>
      <c r="H13" s="16" t="s">
        <v>720</v>
      </c>
      <c r="I13" s="14">
        <v>10</v>
      </c>
      <c r="J13" s="14">
        <f>VLOOKUP(I13,points!A$2:B$91,2,FALSE)</f>
        <v>120</v>
      </c>
      <c r="K13" s="14">
        <v>6</v>
      </c>
      <c r="L13" s="14">
        <f>VLOOKUP(K13,points!A$2:B$91,2,FALSE)</f>
        <v>152</v>
      </c>
      <c r="M13" s="14">
        <f t="shared" si="0"/>
        <v>272</v>
      </c>
      <c r="N13" s="15" t="s">
        <v>662</v>
      </c>
    </row>
    <row r="14" spans="1:14" ht="18" customHeight="1">
      <c r="A14" s="11">
        <v>76</v>
      </c>
      <c r="B14" s="12" t="s">
        <v>33</v>
      </c>
      <c r="C14" s="12" t="s">
        <v>248</v>
      </c>
      <c r="D14" s="12" t="s">
        <v>45</v>
      </c>
      <c r="E14" s="12" t="s">
        <v>249</v>
      </c>
      <c r="F14" s="12" t="s">
        <v>250</v>
      </c>
      <c r="G14" s="12" t="s">
        <v>32</v>
      </c>
      <c r="H14" s="16" t="s">
        <v>713</v>
      </c>
      <c r="I14" s="14">
        <v>6</v>
      </c>
      <c r="J14" s="14">
        <f>VLOOKUP(I14,points!A$2:B$91,2,FALSE)</f>
        <v>152</v>
      </c>
      <c r="K14" s="14">
        <v>11</v>
      </c>
      <c r="L14" s="14">
        <f>VLOOKUP(K14,points!A$2:B$91,2,FALSE)</f>
        <v>115</v>
      </c>
      <c r="M14" s="14">
        <f t="shared" si="0"/>
        <v>267</v>
      </c>
      <c r="N14" s="15" t="s">
        <v>663</v>
      </c>
    </row>
    <row r="15" spans="1:14" ht="18" customHeight="1">
      <c r="A15" s="11">
        <v>82</v>
      </c>
      <c r="B15" s="12" t="s">
        <v>267</v>
      </c>
      <c r="C15" s="12" t="s">
        <v>268</v>
      </c>
      <c r="D15" s="12" t="s">
        <v>45</v>
      </c>
      <c r="E15" s="12" t="s">
        <v>269</v>
      </c>
      <c r="F15" s="12" t="s">
        <v>270</v>
      </c>
      <c r="G15" s="12" t="s">
        <v>41</v>
      </c>
      <c r="H15" s="16" t="s">
        <v>718</v>
      </c>
      <c r="I15" s="14">
        <v>7</v>
      </c>
      <c r="J15" s="14">
        <f>VLOOKUP(I15,points!A$2:B$91,2,FALSE)</f>
        <v>144</v>
      </c>
      <c r="K15" s="14">
        <v>10</v>
      </c>
      <c r="L15" s="14">
        <f>VLOOKUP(K15,points!A$2:B$91,2,FALSE)</f>
        <v>120</v>
      </c>
      <c r="M15" s="14">
        <f t="shared" si="0"/>
        <v>264</v>
      </c>
      <c r="N15" s="15" t="s">
        <v>664</v>
      </c>
    </row>
    <row r="16" spans="1:14" ht="18" customHeight="1">
      <c r="A16" s="11">
        <v>73</v>
      </c>
      <c r="B16" s="12" t="s">
        <v>28</v>
      </c>
      <c r="C16" s="12" t="s">
        <v>238</v>
      </c>
      <c r="D16" s="12" t="s">
        <v>45</v>
      </c>
      <c r="E16" s="12" t="s">
        <v>239</v>
      </c>
      <c r="F16" s="12" t="s">
        <v>240</v>
      </c>
      <c r="G16" s="12" t="s">
        <v>32</v>
      </c>
      <c r="H16" s="16" t="s">
        <v>710</v>
      </c>
      <c r="I16" s="14">
        <v>12</v>
      </c>
      <c r="J16" s="14">
        <f>VLOOKUP(I16,points!A$2:B$91,2,FALSE)</f>
        <v>110</v>
      </c>
      <c r="K16" s="14">
        <v>8</v>
      </c>
      <c r="L16" s="14">
        <f>VLOOKUP(K16,points!A$2:B$91,2,FALSE)</f>
        <v>136</v>
      </c>
      <c r="M16" s="14">
        <f t="shared" si="0"/>
        <v>246</v>
      </c>
      <c r="N16" s="15" t="s">
        <v>665</v>
      </c>
    </row>
    <row r="17" spans="1:14" ht="18" customHeight="1">
      <c r="A17" s="101">
        <v>74</v>
      </c>
      <c r="B17" s="102" t="s">
        <v>241</v>
      </c>
      <c r="C17" s="102" t="s">
        <v>242</v>
      </c>
      <c r="D17" s="102" t="s">
        <v>45</v>
      </c>
      <c r="E17" s="102" t="s">
        <v>243</v>
      </c>
      <c r="F17" s="102" t="s">
        <v>244</v>
      </c>
      <c r="G17" s="102" t="s">
        <v>32</v>
      </c>
      <c r="H17" s="103" t="s">
        <v>711</v>
      </c>
      <c r="I17" s="104">
        <v>5</v>
      </c>
      <c r="J17" s="104">
        <f>VLOOKUP(I17,points!A$2:B$91,2,FALSE)</f>
        <v>161</v>
      </c>
      <c r="K17" s="104"/>
      <c r="L17" s="104">
        <v>70</v>
      </c>
      <c r="M17" s="104">
        <f t="shared" si="0"/>
        <v>231</v>
      </c>
      <c r="N17" s="15" t="s">
        <v>666</v>
      </c>
    </row>
    <row r="18" spans="1:14" ht="18" customHeight="1">
      <c r="A18" s="11">
        <v>70</v>
      </c>
      <c r="B18" s="12" t="s">
        <v>226</v>
      </c>
      <c r="C18" s="12" t="s">
        <v>227</v>
      </c>
      <c r="D18" s="12" t="s">
        <v>45</v>
      </c>
      <c r="E18" s="12" t="s">
        <v>228</v>
      </c>
      <c r="F18" s="12" t="s">
        <v>229</v>
      </c>
      <c r="G18" s="12" t="s">
        <v>22</v>
      </c>
      <c r="H18" s="16" t="s">
        <v>683</v>
      </c>
      <c r="I18" s="14">
        <v>14</v>
      </c>
      <c r="J18" s="14">
        <f>VLOOKUP(I18,points!A$2:B$91,2,FALSE)</f>
        <v>100</v>
      </c>
      <c r="K18" s="14">
        <v>9</v>
      </c>
      <c r="L18" s="14">
        <f>VLOOKUP(K18,points!A$2:B$91,2,FALSE)</f>
        <v>128</v>
      </c>
      <c r="M18" s="14">
        <f t="shared" si="0"/>
        <v>228</v>
      </c>
      <c r="N18" s="15" t="s">
        <v>667</v>
      </c>
    </row>
    <row r="19" spans="1:14" ht="18" customHeight="1">
      <c r="A19" s="11">
        <v>71</v>
      </c>
      <c r="B19" s="12" t="s">
        <v>230</v>
      </c>
      <c r="C19" s="12" t="s">
        <v>231</v>
      </c>
      <c r="D19" s="12" t="s">
        <v>45</v>
      </c>
      <c r="E19" s="12" t="s">
        <v>232</v>
      </c>
      <c r="F19" s="12" t="s">
        <v>233</v>
      </c>
      <c r="G19" s="12" t="s">
        <v>22</v>
      </c>
      <c r="H19" s="16" t="s">
        <v>684</v>
      </c>
      <c r="I19" s="14">
        <v>11</v>
      </c>
      <c r="J19" s="14">
        <f>VLOOKUP(I19,points!A$2:B$91,2,FALSE)</f>
        <v>115</v>
      </c>
      <c r="K19" s="14">
        <v>12</v>
      </c>
      <c r="L19" s="14">
        <f>VLOOKUP(K19,points!A$2:B$91,2,FALSE)</f>
        <v>110</v>
      </c>
      <c r="M19" s="14">
        <f t="shared" si="0"/>
        <v>225</v>
      </c>
      <c r="N19" s="15" t="s">
        <v>668</v>
      </c>
    </row>
    <row r="20" spans="1:14" ht="18" customHeight="1">
      <c r="A20" s="11">
        <v>77</v>
      </c>
      <c r="B20" s="12" t="s">
        <v>251</v>
      </c>
      <c r="C20" s="12" t="s">
        <v>252</v>
      </c>
      <c r="D20" s="12" t="s">
        <v>45</v>
      </c>
      <c r="E20" s="12" t="s">
        <v>253</v>
      </c>
      <c r="F20" s="12" t="s">
        <v>254</v>
      </c>
      <c r="G20" s="12" t="s">
        <v>48</v>
      </c>
      <c r="H20" s="16" t="s">
        <v>714</v>
      </c>
      <c r="I20" s="14">
        <v>13</v>
      </c>
      <c r="J20" s="14">
        <f>VLOOKUP(I20,points!A$2:B$91,2,FALSE)</f>
        <v>105</v>
      </c>
      <c r="K20" s="14">
        <v>14</v>
      </c>
      <c r="L20" s="14">
        <f>VLOOKUP(K20,points!A$2:B$91,2,FALSE)</f>
        <v>100</v>
      </c>
      <c r="M20" s="14">
        <f t="shared" si="0"/>
        <v>205</v>
      </c>
      <c r="N20" s="15" t="s">
        <v>669</v>
      </c>
    </row>
    <row r="21" spans="1:14" ht="18" customHeight="1">
      <c r="A21" s="11">
        <v>85</v>
      </c>
      <c r="B21" s="12" t="s">
        <v>279</v>
      </c>
      <c r="C21" s="12" t="s">
        <v>280</v>
      </c>
      <c r="D21" s="12" t="s">
        <v>45</v>
      </c>
      <c r="E21" s="12" t="s">
        <v>281</v>
      </c>
      <c r="F21" s="12" t="s">
        <v>282</v>
      </c>
      <c r="G21" s="12" t="s">
        <v>127</v>
      </c>
      <c r="H21" s="16" t="s">
        <v>721</v>
      </c>
      <c r="I21" s="14">
        <v>15</v>
      </c>
      <c r="J21" s="14">
        <f>VLOOKUP(I21,points!A$2:B$91,2,FALSE)</f>
        <v>95</v>
      </c>
      <c r="K21" s="14">
        <v>13</v>
      </c>
      <c r="L21" s="14">
        <f>VLOOKUP(K21,points!A$2:B$91,2,FALSE)</f>
        <v>105</v>
      </c>
      <c r="M21" s="14">
        <f t="shared" si="0"/>
        <v>200</v>
      </c>
      <c r="N21" s="15" t="s">
        <v>670</v>
      </c>
    </row>
    <row r="22" spans="1:14" ht="18" customHeight="1">
      <c r="A22" s="11">
        <v>72</v>
      </c>
      <c r="B22" s="12" t="s">
        <v>234</v>
      </c>
      <c r="C22" s="12" t="s">
        <v>235</v>
      </c>
      <c r="D22" s="12" t="s">
        <v>45</v>
      </c>
      <c r="E22" s="12" t="s">
        <v>236</v>
      </c>
      <c r="F22" s="12" t="s">
        <v>237</v>
      </c>
      <c r="G22" s="12" t="s">
        <v>32</v>
      </c>
      <c r="H22" s="16"/>
      <c r="I22" s="14"/>
      <c r="J22" s="14">
        <v>70</v>
      </c>
      <c r="K22" s="14">
        <v>15</v>
      </c>
      <c r="L22" s="14">
        <f>VLOOKUP(K22,points!A$2:B$91,2,FALSE)</f>
        <v>95</v>
      </c>
      <c r="M22" s="14">
        <f t="shared" si="0"/>
        <v>165</v>
      </c>
      <c r="N22" s="15" t="s">
        <v>671</v>
      </c>
    </row>
    <row r="23" spans="1:14" s="105" customFormat="1" ht="18" customHeight="1">
      <c r="A23" s="40"/>
      <c r="B23" s="106"/>
      <c r="C23" s="106"/>
      <c r="D23" s="106"/>
      <c r="E23" s="106"/>
      <c r="F23" s="106"/>
      <c r="G23" s="106"/>
      <c r="H23" s="107"/>
      <c r="I23" s="106"/>
      <c r="J23" s="106"/>
      <c r="K23" s="106"/>
      <c r="L23" s="106"/>
      <c r="M23" s="106"/>
      <c r="N23" s="106"/>
    </row>
    <row r="24" spans="1:14" ht="18" customHeight="1">
      <c r="A24" s="40"/>
      <c r="B24" s="39"/>
      <c r="C24" s="39"/>
      <c r="D24" s="39"/>
      <c r="E24" s="39"/>
      <c r="F24" s="39"/>
      <c r="G24" s="39"/>
      <c r="H24" s="16"/>
      <c r="I24" s="14"/>
      <c r="J24" s="14" t="e">
        <f>VLOOKUP(I24,points!A$2:B$91,2,FALSE)</f>
        <v>#N/A</v>
      </c>
      <c r="K24" s="14"/>
      <c r="L24" s="14" t="e">
        <f>VLOOKUP(K24,points!A$2:B$91,2,FALSE)</f>
        <v>#N/A</v>
      </c>
      <c r="M24" s="14" t="e">
        <f>IF(J24+L24=0,"",J24+L24)</f>
        <v>#N/A</v>
      </c>
      <c r="N24" s="19"/>
    </row>
    <row r="25" spans="1:14" ht="18" customHeight="1">
      <c r="A25" s="22"/>
      <c r="B25" s="30"/>
      <c r="C25" s="30"/>
      <c r="D25" s="30"/>
      <c r="E25" s="30"/>
      <c r="F25" s="30"/>
      <c r="G25" s="30"/>
      <c r="H25" s="16"/>
      <c r="I25" s="14"/>
      <c r="J25" s="14" t="e">
        <f>VLOOKUP(I25,points!A$2:B$91,2,FALSE)</f>
        <v>#N/A</v>
      </c>
      <c r="K25" s="14"/>
      <c r="L25" s="14" t="e">
        <f>VLOOKUP(K25,points!A$2:B$91,2,FALSE)</f>
        <v>#N/A</v>
      </c>
      <c r="M25" s="14" t="e">
        <f>IF(J25+L25=0,"",J25+L25)</f>
        <v>#N/A</v>
      </c>
      <c r="N25" s="19"/>
    </row>
    <row r="26" spans="1:14" ht="18" customHeight="1">
      <c r="A26" s="22"/>
      <c r="B26" s="19"/>
      <c r="C26" s="19"/>
      <c r="D26" s="19"/>
      <c r="E26" s="19"/>
      <c r="F26" s="19"/>
      <c r="G26" s="19"/>
      <c r="H26" s="16"/>
      <c r="I26" s="14"/>
      <c r="J26" s="14" t="e">
        <f>VLOOKUP(I26,points!A$2:B$91,2,FALSE)</f>
        <v>#N/A</v>
      </c>
      <c r="K26" s="14"/>
      <c r="L26" s="14" t="e">
        <f>VLOOKUP(K26,points!A$2:B$91,2,FALSE)</f>
        <v>#N/A</v>
      </c>
      <c r="M26" s="14" t="e">
        <f>IF(J26+L26=0,"",J26+L26)</f>
        <v>#N/A</v>
      </c>
      <c r="N26" s="19"/>
    </row>
    <row r="27" spans="1:14" ht="18" customHeight="1">
      <c r="A27" s="22"/>
      <c r="B27" s="19"/>
      <c r="C27" s="19"/>
      <c r="D27" s="19"/>
      <c r="E27" s="19"/>
      <c r="F27" s="19"/>
      <c r="G27" s="19"/>
      <c r="H27" s="16"/>
      <c r="I27" s="14"/>
      <c r="J27" s="14" t="e">
        <f>VLOOKUP(I27,points!A$2:B$91,2,FALSE)</f>
        <v>#N/A</v>
      </c>
      <c r="K27" s="14"/>
      <c r="L27" s="14" t="e">
        <f>VLOOKUP(K27,points!A$2:B$91,2,FALSE)</f>
        <v>#N/A</v>
      </c>
      <c r="M27" s="14" t="e">
        <f>IF(J27+L27=0,"",J27+L27)</f>
        <v>#N/A</v>
      </c>
      <c r="N27" s="19"/>
    </row>
    <row r="28" spans="1:14" ht="18" customHeight="1">
      <c r="A28" s="22"/>
      <c r="B28" s="19"/>
      <c r="C28" s="19"/>
      <c r="D28" s="19"/>
      <c r="E28" s="19"/>
      <c r="F28" s="19"/>
      <c r="G28" s="19"/>
      <c r="H28" s="16"/>
      <c r="I28" s="14"/>
      <c r="J28" s="14" t="e">
        <f>VLOOKUP(I28,points!A$2:B$91,2,FALSE)</f>
        <v>#N/A</v>
      </c>
      <c r="K28" s="14"/>
      <c r="L28" s="14" t="e">
        <f>VLOOKUP(K28,points!A$2:B$91,2,FALSE)</f>
        <v>#N/A</v>
      </c>
      <c r="M28" s="14" t="e">
        <f>IF(J28+L28=0,"",J28+L28)</f>
        <v>#N/A</v>
      </c>
      <c r="N28" s="19"/>
    </row>
  </sheetData>
  <mergeCells count="3">
    <mergeCell ref="A2:N2"/>
    <mergeCell ref="A3:N3"/>
    <mergeCell ref="A4:N4"/>
  </mergeCells>
  <pageMargins left="0.39374999999999999" right="0.39374999999999999" top="0.74791666666666667" bottom="0.74791666666666667" header="0.51180555555555551" footer="0.51180555555555551"/>
  <pageSetup paperSize="9" scale="80" firstPageNumber="0" orientation="landscape" horizontalDpi="4294967294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topLeftCell="A5" zoomScale="90" zoomScaleNormal="90" workbookViewId="0">
      <selection activeCell="S34" sqref="S34"/>
    </sheetView>
  </sheetViews>
  <sheetFormatPr baseColWidth="10" defaultRowHeight="12.75"/>
  <cols>
    <col min="1" max="1" width="6.42578125" style="1" customWidth="1"/>
    <col min="2" max="2" width="25.7109375" style="2" customWidth="1"/>
    <col min="3" max="3" width="9.7109375" style="2" customWidth="1"/>
    <col min="4" max="4" width="5.7109375" style="2" customWidth="1"/>
    <col min="5" max="5" width="13.28515625" style="1" customWidth="1"/>
    <col min="6" max="6" width="13.28515625" style="2" customWidth="1"/>
    <col min="7" max="7" width="32.28515625" style="2" customWidth="1"/>
    <col min="8" max="13" width="9.7109375" style="2" customWidth="1"/>
    <col min="14" max="16384" width="11.42578125" style="2"/>
  </cols>
  <sheetData>
    <row r="1" spans="1:14" ht="15.75">
      <c r="A1" s="3" t="s">
        <v>0</v>
      </c>
      <c r="N1" s="4"/>
    </row>
    <row r="2" spans="1:14" ht="18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35.25">
      <c r="A4" s="110" t="s">
        <v>287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6" customFormat="1">
      <c r="A5" s="5"/>
      <c r="E5" s="5"/>
    </row>
    <row r="6" spans="1:14" s="10" customFormat="1" ht="25.5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14</v>
      </c>
      <c r="M6" s="7" t="s">
        <v>15</v>
      </c>
      <c r="N6" s="7" t="s">
        <v>16</v>
      </c>
    </row>
    <row r="7" spans="1:14" ht="18" customHeight="1">
      <c r="A7" s="25">
        <v>111</v>
      </c>
      <c r="B7" s="12" t="s">
        <v>356</v>
      </c>
      <c r="C7" s="12" t="s">
        <v>357</v>
      </c>
      <c r="D7" s="12" t="s">
        <v>19</v>
      </c>
      <c r="E7" s="12" t="s">
        <v>358</v>
      </c>
      <c r="F7" s="12" t="s">
        <v>359</v>
      </c>
      <c r="G7" s="12" t="s">
        <v>127</v>
      </c>
      <c r="H7" s="13" t="s">
        <v>601</v>
      </c>
      <c r="I7" s="14">
        <v>1</v>
      </c>
      <c r="J7" s="14">
        <f>VLOOKUP(I7,points!A$2:B$91,2,FALSE)</f>
        <v>202</v>
      </c>
      <c r="K7" s="14">
        <v>1</v>
      </c>
      <c r="L7" s="14">
        <f>VLOOKUP(K7,points!A$2:B$91,2,FALSE)</f>
        <v>202</v>
      </c>
      <c r="M7" s="14">
        <f t="shared" ref="M7:M39" si="0">IF(J7+L7=0,"",J7+L7)</f>
        <v>404</v>
      </c>
      <c r="N7" s="21">
        <v>1</v>
      </c>
    </row>
    <row r="8" spans="1:14" ht="18" customHeight="1">
      <c r="A8" s="25">
        <v>94</v>
      </c>
      <c r="B8" s="12" t="s">
        <v>300</v>
      </c>
      <c r="C8" s="12" t="s">
        <v>301</v>
      </c>
      <c r="D8" s="12" t="s">
        <v>19</v>
      </c>
      <c r="E8" s="12" t="s">
        <v>302</v>
      </c>
      <c r="F8" s="12" t="s">
        <v>303</v>
      </c>
      <c r="G8" s="12" t="s">
        <v>22</v>
      </c>
      <c r="H8" s="13" t="s">
        <v>584</v>
      </c>
      <c r="I8" s="14">
        <v>2</v>
      </c>
      <c r="J8" s="14">
        <f>VLOOKUP(I8,points!A$2:B$91,2,FALSE)</f>
        <v>191</v>
      </c>
      <c r="K8" s="14">
        <v>2</v>
      </c>
      <c r="L8" s="14">
        <f>VLOOKUP(K8,points!A$2:B$91,2,FALSE)</f>
        <v>191</v>
      </c>
      <c r="M8" s="14">
        <f t="shared" si="0"/>
        <v>382</v>
      </c>
      <c r="N8" s="21">
        <v>2</v>
      </c>
    </row>
    <row r="9" spans="1:14" ht="18" customHeight="1">
      <c r="A9" s="25">
        <v>112</v>
      </c>
      <c r="B9" s="12" t="s">
        <v>211</v>
      </c>
      <c r="C9" s="12" t="s">
        <v>360</v>
      </c>
      <c r="D9" s="12" t="s">
        <v>19</v>
      </c>
      <c r="E9" s="12" t="s">
        <v>361</v>
      </c>
      <c r="F9" s="12" t="s">
        <v>362</v>
      </c>
      <c r="G9" s="12" t="s">
        <v>141</v>
      </c>
      <c r="H9" s="13" t="s">
        <v>602</v>
      </c>
      <c r="I9" s="14">
        <v>6</v>
      </c>
      <c r="J9" s="14">
        <f>VLOOKUP(I9,points!A$2:B$91,2,FALSE)</f>
        <v>152</v>
      </c>
      <c r="K9" s="14">
        <v>3</v>
      </c>
      <c r="L9" s="14">
        <f>VLOOKUP(K9,points!A$2:B$91,2,FALSE)</f>
        <v>181</v>
      </c>
      <c r="M9" s="14">
        <f t="shared" si="0"/>
        <v>333</v>
      </c>
      <c r="N9" s="21">
        <v>3</v>
      </c>
    </row>
    <row r="10" spans="1:14" ht="18" customHeight="1">
      <c r="A10" s="41">
        <v>117</v>
      </c>
      <c r="B10" s="27" t="s">
        <v>562</v>
      </c>
      <c r="C10" s="27" t="s">
        <v>100</v>
      </c>
      <c r="D10" s="27" t="s">
        <v>19</v>
      </c>
      <c r="E10" s="97">
        <v>37344</v>
      </c>
      <c r="F10" s="98">
        <v>2473143286</v>
      </c>
      <c r="G10" s="27" t="s">
        <v>224</v>
      </c>
      <c r="H10" s="13" t="s">
        <v>606</v>
      </c>
      <c r="I10" s="14">
        <v>4</v>
      </c>
      <c r="J10" s="14">
        <f>VLOOKUP(I10,points!A$2:B$91,2,FALSE)</f>
        <v>171</v>
      </c>
      <c r="K10" s="14">
        <v>6</v>
      </c>
      <c r="L10" s="14">
        <f>VLOOKUP(K10,points!A$2:B$91,2,FALSE)</f>
        <v>152</v>
      </c>
      <c r="M10" s="14">
        <f t="shared" si="0"/>
        <v>323</v>
      </c>
      <c r="N10" s="21">
        <v>4</v>
      </c>
    </row>
    <row r="11" spans="1:14" ht="18" customHeight="1">
      <c r="A11" s="11">
        <v>99</v>
      </c>
      <c r="B11" s="12" t="s">
        <v>103</v>
      </c>
      <c r="C11" s="12" t="s">
        <v>318</v>
      </c>
      <c r="D11" s="12" t="s">
        <v>19</v>
      </c>
      <c r="E11" s="12" t="s">
        <v>319</v>
      </c>
      <c r="F11" s="12" t="s">
        <v>320</v>
      </c>
      <c r="G11" s="12" t="s">
        <v>106</v>
      </c>
      <c r="H11" s="13" t="s">
        <v>589</v>
      </c>
      <c r="I11" s="14">
        <v>7</v>
      </c>
      <c r="J11" s="14">
        <f>VLOOKUP(I11,points!A$2:B$91,2,FALSE)</f>
        <v>144</v>
      </c>
      <c r="K11" s="14">
        <v>5</v>
      </c>
      <c r="L11" s="14">
        <f>VLOOKUP(K11,points!A$2:B$91,2,FALSE)</f>
        <v>161</v>
      </c>
      <c r="M11" s="14">
        <f t="shared" si="0"/>
        <v>305</v>
      </c>
      <c r="N11" s="21">
        <v>5</v>
      </c>
    </row>
    <row r="12" spans="1:14" ht="18" customHeight="1">
      <c r="A12" s="11">
        <v>91</v>
      </c>
      <c r="B12" s="12" t="s">
        <v>291</v>
      </c>
      <c r="C12" s="12" t="s">
        <v>292</v>
      </c>
      <c r="D12" s="12" t="s">
        <v>19</v>
      </c>
      <c r="E12" s="12" t="s">
        <v>293</v>
      </c>
      <c r="F12" s="12" t="s">
        <v>294</v>
      </c>
      <c r="G12" s="12" t="s">
        <v>22</v>
      </c>
      <c r="H12" s="13" t="s">
        <v>581</v>
      </c>
      <c r="I12" s="14">
        <v>9</v>
      </c>
      <c r="J12" s="14">
        <f>VLOOKUP(I12,points!A$2:B$91,2,FALSE)</f>
        <v>128</v>
      </c>
      <c r="K12" s="14">
        <v>4</v>
      </c>
      <c r="L12" s="14">
        <f>VLOOKUP(K12,points!A$2:B$91,2,FALSE)</f>
        <v>171</v>
      </c>
      <c r="M12" s="14">
        <f t="shared" si="0"/>
        <v>299</v>
      </c>
      <c r="N12" s="21">
        <v>6</v>
      </c>
    </row>
    <row r="13" spans="1:14" ht="18" customHeight="1">
      <c r="A13" s="11">
        <v>103</v>
      </c>
      <c r="B13" s="12" t="s">
        <v>332</v>
      </c>
      <c r="C13" s="12" t="s">
        <v>85</v>
      </c>
      <c r="D13" s="12" t="s">
        <v>19</v>
      </c>
      <c r="E13" s="12" t="s">
        <v>333</v>
      </c>
      <c r="F13" s="12" t="s">
        <v>334</v>
      </c>
      <c r="G13" s="12" t="s">
        <v>196</v>
      </c>
      <c r="H13" s="13" t="s">
        <v>593</v>
      </c>
      <c r="I13" s="14">
        <v>5</v>
      </c>
      <c r="J13" s="14">
        <f>VLOOKUP(I13,points!A$2:B$91,2,FALSE)</f>
        <v>161</v>
      </c>
      <c r="K13" s="14">
        <v>15</v>
      </c>
      <c r="L13" s="14">
        <f>VLOOKUP(K13,points!A$2:B$91,2,FALSE)</f>
        <v>95</v>
      </c>
      <c r="M13" s="14">
        <f t="shared" si="0"/>
        <v>256</v>
      </c>
      <c r="N13" s="21">
        <v>7</v>
      </c>
    </row>
    <row r="14" spans="1:14" ht="18" customHeight="1">
      <c r="A14" s="11">
        <v>97</v>
      </c>
      <c r="B14" s="12" t="s">
        <v>311</v>
      </c>
      <c r="C14" s="12" t="s">
        <v>143</v>
      </c>
      <c r="D14" s="12" t="s">
        <v>19</v>
      </c>
      <c r="E14" s="12" t="s">
        <v>312</v>
      </c>
      <c r="F14" s="12" t="s">
        <v>313</v>
      </c>
      <c r="G14" s="12" t="s">
        <v>48</v>
      </c>
      <c r="H14" s="13" t="s">
        <v>587</v>
      </c>
      <c r="I14" s="14">
        <v>8</v>
      </c>
      <c r="J14" s="14">
        <f>VLOOKUP(I14,points!A$2:B$91,2,FALSE)</f>
        <v>136</v>
      </c>
      <c r="K14" s="14">
        <v>11</v>
      </c>
      <c r="L14" s="14">
        <f>VLOOKUP(K14,points!A$2:B$91,2,FALSE)</f>
        <v>115</v>
      </c>
      <c r="M14" s="14">
        <f t="shared" si="0"/>
        <v>251</v>
      </c>
      <c r="N14" s="21">
        <v>8</v>
      </c>
    </row>
    <row r="15" spans="1:14" ht="18" customHeight="1">
      <c r="A15" s="11">
        <v>115</v>
      </c>
      <c r="B15" s="12" t="s">
        <v>283</v>
      </c>
      <c r="C15" s="12" t="s">
        <v>305</v>
      </c>
      <c r="D15" s="12" t="s">
        <v>19</v>
      </c>
      <c r="E15" s="12" t="s">
        <v>369</v>
      </c>
      <c r="F15" s="12" t="s">
        <v>370</v>
      </c>
      <c r="G15" s="12" t="s">
        <v>224</v>
      </c>
      <c r="H15" s="13" t="s">
        <v>605</v>
      </c>
      <c r="I15" s="14">
        <v>3</v>
      </c>
      <c r="J15" s="14">
        <f>VLOOKUP(I15,points!A$2:B$91,2,FALSE)</f>
        <v>181</v>
      </c>
      <c r="K15" s="14">
        <v>26</v>
      </c>
      <c r="L15" s="14">
        <f>VLOOKUP(K15,points!A$2:B$91,2,FALSE)</f>
        <v>68</v>
      </c>
      <c r="M15" s="14">
        <f t="shared" si="0"/>
        <v>249</v>
      </c>
      <c r="N15" s="21">
        <v>9</v>
      </c>
    </row>
    <row r="16" spans="1:14" ht="18" customHeight="1">
      <c r="A16" s="11">
        <v>92</v>
      </c>
      <c r="B16" s="12" t="s">
        <v>54</v>
      </c>
      <c r="C16" s="12" t="s">
        <v>175</v>
      </c>
      <c r="D16" s="12" t="s">
        <v>19</v>
      </c>
      <c r="E16" s="12" t="s">
        <v>295</v>
      </c>
      <c r="F16" s="12" t="s">
        <v>296</v>
      </c>
      <c r="G16" s="12" t="s">
        <v>22</v>
      </c>
      <c r="H16" s="13" t="s">
        <v>582</v>
      </c>
      <c r="I16" s="14">
        <v>10</v>
      </c>
      <c r="J16" s="14">
        <f>VLOOKUP(I16,points!A$2:B$91,2,FALSE)</f>
        <v>120</v>
      </c>
      <c r="K16" s="14">
        <v>10</v>
      </c>
      <c r="L16" s="14">
        <f>VLOOKUP(K16,points!A$2:B$91,2,FALSE)</f>
        <v>120</v>
      </c>
      <c r="M16" s="14">
        <f t="shared" si="0"/>
        <v>240</v>
      </c>
      <c r="N16" s="21">
        <v>10</v>
      </c>
    </row>
    <row r="17" spans="1:14" ht="18" customHeight="1">
      <c r="A17" s="11">
        <v>90</v>
      </c>
      <c r="B17" s="12" t="s">
        <v>288</v>
      </c>
      <c r="C17" s="12" t="s">
        <v>181</v>
      </c>
      <c r="D17" s="12" t="s">
        <v>19</v>
      </c>
      <c r="E17" s="12" t="s">
        <v>289</v>
      </c>
      <c r="F17" s="12" t="s">
        <v>290</v>
      </c>
      <c r="G17" s="12" t="s">
        <v>22</v>
      </c>
      <c r="H17" s="13" t="s">
        <v>580</v>
      </c>
      <c r="I17" s="14">
        <v>12</v>
      </c>
      <c r="J17" s="14">
        <f>VLOOKUP(I17,points!A$2:B$91,2,FALSE)</f>
        <v>110</v>
      </c>
      <c r="K17" s="14">
        <v>9</v>
      </c>
      <c r="L17" s="14">
        <f>VLOOKUP(K17,points!A$2:B$91,2,FALSE)</f>
        <v>128</v>
      </c>
      <c r="M17" s="14">
        <f t="shared" si="0"/>
        <v>238</v>
      </c>
      <c r="N17" s="21">
        <v>11</v>
      </c>
    </row>
    <row r="18" spans="1:14" ht="18" customHeight="1">
      <c r="A18" s="11">
        <v>113</v>
      </c>
      <c r="B18" s="12" t="s">
        <v>137</v>
      </c>
      <c r="C18" s="12" t="s">
        <v>363</v>
      </c>
      <c r="D18" s="12" t="s">
        <v>19</v>
      </c>
      <c r="E18" s="12" t="s">
        <v>364</v>
      </c>
      <c r="F18" s="12" t="s">
        <v>365</v>
      </c>
      <c r="G18" s="12" t="s">
        <v>141</v>
      </c>
      <c r="H18" s="13" t="s">
        <v>603</v>
      </c>
      <c r="I18" s="14">
        <v>16</v>
      </c>
      <c r="J18" s="14">
        <f>VLOOKUP(I18,points!A$2:B$91,2,FALSE)</f>
        <v>92</v>
      </c>
      <c r="K18" s="14">
        <v>7</v>
      </c>
      <c r="L18" s="14">
        <f>VLOOKUP(K18,points!A$2:B$91,2,FALSE)</f>
        <v>144</v>
      </c>
      <c r="M18" s="14">
        <f t="shared" si="0"/>
        <v>236</v>
      </c>
      <c r="N18" s="21">
        <v>12</v>
      </c>
    </row>
    <row r="19" spans="1:14" ht="18" customHeight="1">
      <c r="A19" s="11">
        <v>104</v>
      </c>
      <c r="B19" s="12" t="s">
        <v>37</v>
      </c>
      <c r="C19" s="12" t="s">
        <v>181</v>
      </c>
      <c r="D19" s="12" t="s">
        <v>19</v>
      </c>
      <c r="E19" s="12" t="s">
        <v>335</v>
      </c>
      <c r="F19" s="12" t="s">
        <v>336</v>
      </c>
      <c r="G19" s="12" t="s">
        <v>41</v>
      </c>
      <c r="H19" s="13" t="s">
        <v>594</v>
      </c>
      <c r="I19" s="14">
        <v>14</v>
      </c>
      <c r="J19" s="14">
        <f>VLOOKUP(I19,points!A$2:B$91,2,FALSE)</f>
        <v>100</v>
      </c>
      <c r="K19" s="14">
        <v>8</v>
      </c>
      <c r="L19" s="14">
        <f>VLOOKUP(K19,points!A$2:B$91,2,FALSE)</f>
        <v>136</v>
      </c>
      <c r="M19" s="14">
        <f t="shared" si="0"/>
        <v>236</v>
      </c>
      <c r="N19" s="21">
        <v>13</v>
      </c>
    </row>
    <row r="20" spans="1:14" ht="18" customHeight="1">
      <c r="A20" s="11">
        <v>96</v>
      </c>
      <c r="B20" s="12" t="s">
        <v>308</v>
      </c>
      <c r="C20" s="12" t="s">
        <v>181</v>
      </c>
      <c r="D20" s="12" t="s">
        <v>19</v>
      </c>
      <c r="E20" s="12" t="s">
        <v>309</v>
      </c>
      <c r="F20" s="12" t="s">
        <v>310</v>
      </c>
      <c r="G20" s="12" t="s">
        <v>48</v>
      </c>
      <c r="H20" s="13" t="s">
        <v>586</v>
      </c>
      <c r="I20" s="14">
        <v>11</v>
      </c>
      <c r="J20" s="14">
        <f>VLOOKUP(I20,points!A$2:B$91,2,FALSE)</f>
        <v>115</v>
      </c>
      <c r="K20" s="14">
        <v>12</v>
      </c>
      <c r="L20" s="14">
        <f>VLOOKUP(K20,points!A$2:B$91,2,FALSE)</f>
        <v>110</v>
      </c>
      <c r="M20" s="14">
        <f t="shared" si="0"/>
        <v>225</v>
      </c>
      <c r="N20" s="21">
        <v>14</v>
      </c>
    </row>
    <row r="21" spans="1:14" ht="18" customHeight="1">
      <c r="A21" s="11">
        <v>100</v>
      </c>
      <c r="B21" s="12" t="s">
        <v>321</v>
      </c>
      <c r="C21" s="12" t="s">
        <v>38</v>
      </c>
      <c r="D21" s="12" t="s">
        <v>19</v>
      </c>
      <c r="E21" s="12" t="s">
        <v>322</v>
      </c>
      <c r="F21" s="12" t="s">
        <v>323</v>
      </c>
      <c r="G21" s="12" t="s">
        <v>106</v>
      </c>
      <c r="H21" s="13" t="s">
        <v>590</v>
      </c>
      <c r="I21" s="14">
        <v>13</v>
      </c>
      <c r="J21" s="14">
        <f>VLOOKUP(I21,points!A$2:B$91,2,FALSE)</f>
        <v>105</v>
      </c>
      <c r="K21" s="14">
        <v>13</v>
      </c>
      <c r="L21" s="14">
        <f>VLOOKUP(K21,points!A$2:B$91,2,FALSE)</f>
        <v>105</v>
      </c>
      <c r="M21" s="14">
        <f t="shared" si="0"/>
        <v>210</v>
      </c>
      <c r="N21" s="21">
        <v>15</v>
      </c>
    </row>
    <row r="22" spans="1:14" ht="18" customHeight="1">
      <c r="A22" s="11">
        <v>108</v>
      </c>
      <c r="B22" s="12" t="s">
        <v>279</v>
      </c>
      <c r="C22" s="12" t="s">
        <v>193</v>
      </c>
      <c r="D22" s="12" t="s">
        <v>19</v>
      </c>
      <c r="E22" s="12" t="s">
        <v>346</v>
      </c>
      <c r="F22" s="12" t="s">
        <v>347</v>
      </c>
      <c r="G22" s="12" t="s">
        <v>127</v>
      </c>
      <c r="H22" s="13" t="s">
        <v>598</v>
      </c>
      <c r="I22" s="14">
        <v>18</v>
      </c>
      <c r="J22" s="14">
        <f>VLOOKUP(I22,points!A$2:B$91,2,FALSE)</f>
        <v>86</v>
      </c>
      <c r="K22" s="14">
        <v>14</v>
      </c>
      <c r="L22" s="14">
        <f>VLOOKUP(K22,points!A$2:B$91,2,FALSE)</f>
        <v>100</v>
      </c>
      <c r="M22" s="14">
        <f t="shared" si="0"/>
        <v>186</v>
      </c>
      <c r="N22" s="21">
        <v>16</v>
      </c>
    </row>
    <row r="23" spans="1:14" ht="18" customHeight="1">
      <c r="A23" s="11">
        <v>95</v>
      </c>
      <c r="B23" s="12" t="s">
        <v>304</v>
      </c>
      <c r="C23" s="12" t="s">
        <v>305</v>
      </c>
      <c r="D23" s="12" t="s">
        <v>19</v>
      </c>
      <c r="E23" s="12" t="s">
        <v>306</v>
      </c>
      <c r="F23" s="12" t="s">
        <v>307</v>
      </c>
      <c r="G23" s="12" t="s">
        <v>32</v>
      </c>
      <c r="H23" s="13" t="s">
        <v>585</v>
      </c>
      <c r="I23" s="14">
        <v>15</v>
      </c>
      <c r="J23" s="14">
        <f>VLOOKUP(I23,points!A$2:B$91,2,FALSE)</f>
        <v>95</v>
      </c>
      <c r="K23" s="14">
        <v>19</v>
      </c>
      <c r="L23" s="14">
        <f>VLOOKUP(K23,points!A$2:B$91,2,FALSE)</f>
        <v>83</v>
      </c>
      <c r="M23" s="14">
        <f t="shared" si="0"/>
        <v>178</v>
      </c>
      <c r="N23" s="21">
        <v>17</v>
      </c>
    </row>
    <row r="24" spans="1:14" ht="18" customHeight="1">
      <c r="A24" s="11">
        <v>114</v>
      </c>
      <c r="B24" s="12" t="s">
        <v>366</v>
      </c>
      <c r="C24" s="12" t="s">
        <v>24</v>
      </c>
      <c r="D24" s="12" t="s">
        <v>19</v>
      </c>
      <c r="E24" s="12" t="s">
        <v>367</v>
      </c>
      <c r="F24" s="12" t="s">
        <v>368</v>
      </c>
      <c r="G24" s="12" t="s">
        <v>141</v>
      </c>
      <c r="H24" s="13" t="s">
        <v>604</v>
      </c>
      <c r="I24" s="14">
        <v>19</v>
      </c>
      <c r="J24" s="14">
        <f>VLOOKUP(I24,points!A$2:B$91,2,FALSE)</f>
        <v>83</v>
      </c>
      <c r="K24" s="14">
        <v>16</v>
      </c>
      <c r="L24" s="14">
        <f>VLOOKUP(K24,points!A$2:B$91,2,FALSE)</f>
        <v>92</v>
      </c>
      <c r="M24" s="14">
        <f t="shared" si="0"/>
        <v>175</v>
      </c>
      <c r="N24" s="21">
        <v>18</v>
      </c>
    </row>
    <row r="25" spans="1:14" ht="18" customHeight="1">
      <c r="A25" s="11">
        <v>105</v>
      </c>
      <c r="B25" s="12" t="s">
        <v>271</v>
      </c>
      <c r="C25" s="12" t="s">
        <v>337</v>
      </c>
      <c r="D25" s="12" t="s">
        <v>19</v>
      </c>
      <c r="E25" s="12" t="s">
        <v>338</v>
      </c>
      <c r="F25" s="12" t="s">
        <v>339</v>
      </c>
      <c r="G25" s="12" t="s">
        <v>122</v>
      </c>
      <c r="H25" s="13" t="s">
        <v>595</v>
      </c>
      <c r="I25" s="14">
        <v>22</v>
      </c>
      <c r="J25" s="14">
        <f>VLOOKUP(I25,points!A$2:B$91,2,FALSE)</f>
        <v>76</v>
      </c>
      <c r="K25" s="14">
        <v>18</v>
      </c>
      <c r="L25" s="14">
        <f>VLOOKUP(K25,points!A$2:B$91,2,FALSE)</f>
        <v>86</v>
      </c>
      <c r="M25" s="14">
        <f t="shared" si="0"/>
        <v>162</v>
      </c>
      <c r="N25" s="21">
        <v>19</v>
      </c>
    </row>
    <row r="26" spans="1:14" ht="18" customHeight="1">
      <c r="A26" s="11">
        <v>107</v>
      </c>
      <c r="B26" s="12" t="s">
        <v>343</v>
      </c>
      <c r="C26" s="12" t="s">
        <v>160</v>
      </c>
      <c r="D26" s="12" t="s">
        <v>19</v>
      </c>
      <c r="E26" s="12" t="s">
        <v>344</v>
      </c>
      <c r="F26" s="12" t="s">
        <v>345</v>
      </c>
      <c r="G26" s="12" t="s">
        <v>122</v>
      </c>
      <c r="H26" s="13" t="s">
        <v>597</v>
      </c>
      <c r="I26" s="14">
        <v>25</v>
      </c>
      <c r="J26" s="14">
        <f>VLOOKUP(I26,points!A$2:B$91,2,FALSE)</f>
        <v>70</v>
      </c>
      <c r="K26" s="14">
        <v>17</v>
      </c>
      <c r="L26" s="14">
        <f>VLOOKUP(K26,points!A$2:B$91,2,FALSE)</f>
        <v>89</v>
      </c>
      <c r="M26" s="14">
        <f t="shared" si="0"/>
        <v>159</v>
      </c>
      <c r="N26" s="21">
        <v>20</v>
      </c>
    </row>
    <row r="27" spans="1:14" ht="18" customHeight="1">
      <c r="A27" s="11">
        <v>109</v>
      </c>
      <c r="B27" s="12" t="s">
        <v>348</v>
      </c>
      <c r="C27" s="12" t="s">
        <v>349</v>
      </c>
      <c r="D27" s="12" t="s">
        <v>19</v>
      </c>
      <c r="E27" s="12" t="s">
        <v>350</v>
      </c>
      <c r="F27" s="12" t="s">
        <v>351</v>
      </c>
      <c r="G27" s="12" t="s">
        <v>127</v>
      </c>
      <c r="H27" s="13" t="s">
        <v>599</v>
      </c>
      <c r="I27" s="14">
        <v>21</v>
      </c>
      <c r="J27" s="14">
        <f>VLOOKUP(I27,points!A$2:B$91,2,FALSE)</f>
        <v>78</v>
      </c>
      <c r="K27" s="14">
        <v>20</v>
      </c>
      <c r="L27" s="14">
        <f>VLOOKUP(K27,points!A$2:B$91,2,FALSE)</f>
        <v>80</v>
      </c>
      <c r="M27" s="14">
        <f t="shared" si="0"/>
        <v>158</v>
      </c>
      <c r="N27" s="21">
        <v>21</v>
      </c>
    </row>
    <row r="28" spans="1:14" ht="18" customHeight="1">
      <c r="A28" s="11">
        <v>102</v>
      </c>
      <c r="B28" s="12" t="s">
        <v>328</v>
      </c>
      <c r="C28" s="12" t="s">
        <v>329</v>
      </c>
      <c r="D28" s="12" t="s">
        <v>19</v>
      </c>
      <c r="E28" s="12" t="s">
        <v>330</v>
      </c>
      <c r="F28" s="12" t="s">
        <v>331</v>
      </c>
      <c r="G28" s="12" t="s">
        <v>106</v>
      </c>
      <c r="H28" s="13" t="s">
        <v>592</v>
      </c>
      <c r="I28" s="14">
        <v>20</v>
      </c>
      <c r="J28" s="14">
        <f>VLOOKUP(I28,points!A$2:B$91,2,FALSE)</f>
        <v>80</v>
      </c>
      <c r="K28" s="14">
        <v>22</v>
      </c>
      <c r="L28" s="14">
        <f>VLOOKUP(K28,points!A$2:B$91,2,FALSE)</f>
        <v>76</v>
      </c>
      <c r="M28" s="14">
        <f t="shared" si="0"/>
        <v>156</v>
      </c>
      <c r="N28" s="21">
        <v>22</v>
      </c>
    </row>
    <row r="29" spans="1:14" ht="18" customHeight="1">
      <c r="A29" s="11">
        <v>98</v>
      </c>
      <c r="B29" s="12" t="s">
        <v>314</v>
      </c>
      <c r="C29" s="12" t="s">
        <v>315</v>
      </c>
      <c r="D29" s="12" t="s">
        <v>19</v>
      </c>
      <c r="E29" s="12" t="s">
        <v>316</v>
      </c>
      <c r="F29" s="12" t="s">
        <v>317</v>
      </c>
      <c r="G29" s="12" t="s">
        <v>48</v>
      </c>
      <c r="H29" s="13" t="s">
        <v>588</v>
      </c>
      <c r="I29" s="14">
        <v>17</v>
      </c>
      <c r="J29" s="14">
        <f>VLOOKUP(I29,points!A$2:B$91,2,FALSE)</f>
        <v>89</v>
      </c>
      <c r="K29" s="14">
        <v>27</v>
      </c>
      <c r="L29" s="14">
        <f>VLOOKUP(K29,points!A$2:B$91,2,FALSE)</f>
        <v>66</v>
      </c>
      <c r="M29" s="14">
        <f t="shared" si="0"/>
        <v>155</v>
      </c>
      <c r="N29" s="21">
        <v>23</v>
      </c>
    </row>
    <row r="30" spans="1:14" ht="18" customHeight="1">
      <c r="A30" s="11">
        <v>106</v>
      </c>
      <c r="B30" s="12" t="s">
        <v>340</v>
      </c>
      <c r="C30" s="12" t="s">
        <v>341</v>
      </c>
      <c r="D30" s="12" t="s">
        <v>19</v>
      </c>
      <c r="E30" s="12" t="s">
        <v>295</v>
      </c>
      <c r="F30" s="12" t="s">
        <v>342</v>
      </c>
      <c r="G30" s="12" t="s">
        <v>122</v>
      </c>
      <c r="H30" s="13" t="s">
        <v>596</v>
      </c>
      <c r="I30" s="14">
        <v>23</v>
      </c>
      <c r="J30" s="14">
        <f>VLOOKUP(I30,points!A$2:B$91,2,FALSE)</f>
        <v>74</v>
      </c>
      <c r="K30" s="14">
        <v>21</v>
      </c>
      <c r="L30" s="14">
        <f>VLOOKUP(K30,points!A$2:B$91,2,FALSE)</f>
        <v>78</v>
      </c>
      <c r="M30" s="14">
        <f t="shared" si="0"/>
        <v>152</v>
      </c>
      <c r="N30" s="21">
        <v>24</v>
      </c>
    </row>
    <row r="31" spans="1:14" ht="18" customHeight="1">
      <c r="A31" s="11">
        <v>110</v>
      </c>
      <c r="B31" s="12" t="s">
        <v>352</v>
      </c>
      <c r="C31" s="12" t="s">
        <v>353</v>
      </c>
      <c r="D31" s="12" t="s">
        <v>19</v>
      </c>
      <c r="E31" s="12" t="s">
        <v>354</v>
      </c>
      <c r="F31" s="12" t="s">
        <v>355</v>
      </c>
      <c r="G31" s="12" t="s">
        <v>127</v>
      </c>
      <c r="H31" s="13" t="s">
        <v>600</v>
      </c>
      <c r="I31" s="14">
        <v>24</v>
      </c>
      <c r="J31" s="14">
        <f>VLOOKUP(I31,points!A$2:B$91,2,FALSE)</f>
        <v>72</v>
      </c>
      <c r="K31" s="14">
        <v>23</v>
      </c>
      <c r="L31" s="14">
        <f>VLOOKUP(K31,points!A$2:B$91,2,FALSE)</f>
        <v>74</v>
      </c>
      <c r="M31" s="14">
        <f t="shared" si="0"/>
        <v>146</v>
      </c>
      <c r="N31" s="21">
        <v>25</v>
      </c>
    </row>
    <row r="32" spans="1:14" ht="18" customHeight="1">
      <c r="A32" s="11">
        <v>93</v>
      </c>
      <c r="B32" s="12" t="s">
        <v>226</v>
      </c>
      <c r="C32" s="12" t="s">
        <v>297</v>
      </c>
      <c r="D32" s="12" t="s">
        <v>19</v>
      </c>
      <c r="E32" s="12" t="s">
        <v>298</v>
      </c>
      <c r="F32" s="12" t="s">
        <v>299</v>
      </c>
      <c r="G32" s="12" t="s">
        <v>22</v>
      </c>
      <c r="H32" s="13" t="s">
        <v>583</v>
      </c>
      <c r="I32" s="14">
        <v>27</v>
      </c>
      <c r="J32" s="14">
        <f>VLOOKUP(I32,points!A$2:B$91,2,FALSE)</f>
        <v>66</v>
      </c>
      <c r="K32" s="14">
        <v>24</v>
      </c>
      <c r="L32" s="14">
        <f>VLOOKUP(K32,points!A$2:B$91,2,FALSE)</f>
        <v>72</v>
      </c>
      <c r="M32" s="14">
        <f t="shared" si="0"/>
        <v>138</v>
      </c>
      <c r="N32" s="21">
        <v>26</v>
      </c>
    </row>
    <row r="33" spans="1:14" ht="18" customHeight="1">
      <c r="A33" s="11">
        <v>101</v>
      </c>
      <c r="B33" s="12" t="s">
        <v>324</v>
      </c>
      <c r="C33" s="12" t="s">
        <v>325</v>
      </c>
      <c r="D33" s="12" t="s">
        <v>19</v>
      </c>
      <c r="E33" s="12" t="s">
        <v>326</v>
      </c>
      <c r="F33" s="12" t="s">
        <v>327</v>
      </c>
      <c r="G33" s="12" t="s">
        <v>106</v>
      </c>
      <c r="H33" s="13" t="s">
        <v>591</v>
      </c>
      <c r="I33" s="14">
        <v>26</v>
      </c>
      <c r="J33" s="14">
        <f>VLOOKUP(I33,points!A$2:B$91,2,FALSE)</f>
        <v>68</v>
      </c>
      <c r="K33" s="14">
        <v>25</v>
      </c>
      <c r="L33" s="14">
        <f>VLOOKUP(K33,points!A$2:B$91,2,FALSE)</f>
        <v>70</v>
      </c>
      <c r="M33" s="14">
        <f t="shared" si="0"/>
        <v>138</v>
      </c>
      <c r="N33" s="21">
        <v>27</v>
      </c>
    </row>
    <row r="34" spans="1:14" ht="18" customHeight="1">
      <c r="A34" s="15"/>
      <c r="B34" s="27"/>
      <c r="C34" s="27"/>
      <c r="D34" s="27"/>
      <c r="E34" s="43"/>
      <c r="F34" s="27"/>
      <c r="G34" s="27"/>
      <c r="H34" s="13"/>
      <c r="I34" s="14"/>
      <c r="J34" s="14" t="e">
        <f>VLOOKUP(I34,points!A$2:B$91,2,FALSE)</f>
        <v>#N/A</v>
      </c>
      <c r="K34" s="14"/>
      <c r="L34" s="14" t="e">
        <f>VLOOKUP(K34,points!A$2:B$91,2,FALSE)</f>
        <v>#N/A</v>
      </c>
      <c r="M34" s="14" t="e">
        <f t="shared" si="0"/>
        <v>#N/A</v>
      </c>
      <c r="N34" s="21"/>
    </row>
    <row r="35" spans="1:14" ht="18" customHeight="1">
      <c r="A35" s="15"/>
      <c r="B35" s="12"/>
      <c r="C35" s="12"/>
      <c r="D35" s="12"/>
      <c r="E35" s="42"/>
      <c r="F35" s="12"/>
      <c r="G35" s="12"/>
      <c r="H35" s="13"/>
      <c r="I35" s="14"/>
      <c r="J35" s="14" t="e">
        <f>VLOOKUP(I35,points!A$2:B$91,2,FALSE)</f>
        <v>#N/A</v>
      </c>
      <c r="K35" s="14"/>
      <c r="L35" s="14" t="e">
        <f>VLOOKUP(K35,points!A$2:B$91,2,FALSE)</f>
        <v>#N/A</v>
      </c>
      <c r="M35" s="14" t="e">
        <f t="shared" si="0"/>
        <v>#N/A</v>
      </c>
      <c r="N35" s="21"/>
    </row>
    <row r="36" spans="1:14" ht="18" customHeight="1">
      <c r="A36" s="15"/>
      <c r="B36" s="12"/>
      <c r="C36" s="12"/>
      <c r="D36" s="12"/>
      <c r="E36" s="42"/>
      <c r="F36" s="12"/>
      <c r="G36" s="12"/>
      <c r="H36" s="13"/>
      <c r="I36" s="14"/>
      <c r="J36" s="14" t="e">
        <f>VLOOKUP(I36,points!A$2:B$91,2,FALSE)</f>
        <v>#N/A</v>
      </c>
      <c r="K36" s="14"/>
      <c r="L36" s="14" t="e">
        <f>VLOOKUP(K36,points!A$2:B$91,2,FALSE)</f>
        <v>#N/A</v>
      </c>
      <c r="M36" s="14" t="e">
        <f t="shared" si="0"/>
        <v>#N/A</v>
      </c>
      <c r="N36" s="21"/>
    </row>
    <row r="37" spans="1:14" ht="18" customHeight="1">
      <c r="A37" s="15"/>
      <c r="B37" s="12"/>
      <c r="C37" s="12"/>
      <c r="D37" s="12"/>
      <c r="E37" s="42"/>
      <c r="F37" s="12"/>
      <c r="G37" s="12"/>
      <c r="H37" s="13"/>
      <c r="I37" s="14"/>
      <c r="J37" s="14" t="e">
        <f>VLOOKUP(I37,points!A$2:B$91,2,FALSE)</f>
        <v>#N/A</v>
      </c>
      <c r="K37" s="14"/>
      <c r="L37" s="14" t="e">
        <f>VLOOKUP(K37,points!A$2:B$91,2,FALSE)</f>
        <v>#N/A</v>
      </c>
      <c r="M37" s="14" t="e">
        <f t="shared" si="0"/>
        <v>#N/A</v>
      </c>
      <c r="N37" s="21"/>
    </row>
    <row r="38" spans="1:14" ht="18" customHeight="1">
      <c r="A38" s="15"/>
      <c r="B38" s="12"/>
      <c r="C38" s="12"/>
      <c r="D38" s="12"/>
      <c r="E38" s="42"/>
      <c r="F38" s="12"/>
      <c r="G38" s="12"/>
      <c r="H38" s="13"/>
      <c r="I38" s="14"/>
      <c r="J38" s="14" t="e">
        <f>VLOOKUP(I38,points!A$2:B$91,2,FALSE)</f>
        <v>#N/A</v>
      </c>
      <c r="K38" s="14"/>
      <c r="L38" s="14" t="e">
        <f>VLOOKUP(K38,points!A$2:B$91,2,FALSE)</f>
        <v>#N/A</v>
      </c>
      <c r="M38" s="14" t="e">
        <f t="shared" si="0"/>
        <v>#N/A</v>
      </c>
      <c r="N38" s="21"/>
    </row>
    <row r="39" spans="1:14" ht="18" customHeight="1">
      <c r="A39" s="15"/>
      <c r="B39" s="12"/>
      <c r="C39" s="12"/>
      <c r="D39" s="12"/>
      <c r="E39" s="42"/>
      <c r="F39" s="12"/>
      <c r="G39" s="12"/>
      <c r="H39" s="13"/>
      <c r="I39" s="14"/>
      <c r="J39" s="14" t="e">
        <f>VLOOKUP(I39,points!A$2:B$91,2,FALSE)</f>
        <v>#N/A</v>
      </c>
      <c r="K39" s="14"/>
      <c r="L39" s="14" t="e">
        <f>VLOOKUP(K39,points!A$2:B$91,2,FALSE)</f>
        <v>#N/A</v>
      </c>
      <c r="M39" s="14" t="e">
        <f t="shared" si="0"/>
        <v>#N/A</v>
      </c>
      <c r="N39" s="21"/>
    </row>
  </sheetData>
  <mergeCells count="3">
    <mergeCell ref="A2:N2"/>
    <mergeCell ref="A3:N3"/>
    <mergeCell ref="A4:N4"/>
  </mergeCells>
  <pageMargins left="0.39374999999999999" right="0.39374999999999999" top="0.98402777777777772" bottom="0.98402777777777772" header="0.51180555555555551" footer="0.51180555555555551"/>
  <pageSetup paperSize="9" scale="80" firstPageNumber="0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opLeftCell="A5" workbookViewId="0">
      <selection activeCell="G25" sqref="G25"/>
    </sheetView>
  </sheetViews>
  <sheetFormatPr baseColWidth="10" defaultRowHeight="12.75"/>
  <cols>
    <col min="1" max="1" width="6.42578125" style="1" customWidth="1"/>
    <col min="2" max="2" width="25.7109375" style="2" customWidth="1"/>
    <col min="3" max="3" width="9.7109375" style="2" customWidth="1"/>
    <col min="4" max="4" width="5.7109375" style="2" customWidth="1"/>
    <col min="5" max="6" width="13.28515625" style="2" customWidth="1"/>
    <col min="7" max="7" width="32.28515625" style="2" customWidth="1"/>
    <col min="8" max="13" width="9.7109375" style="2" customWidth="1"/>
    <col min="14" max="14" width="13.5703125" style="2" customWidth="1"/>
    <col min="15" max="16384" width="11.42578125" style="2"/>
  </cols>
  <sheetData>
    <row r="1" spans="1:14" ht="15.75">
      <c r="A1" s="3" t="s">
        <v>0</v>
      </c>
      <c r="D1" s="4"/>
    </row>
    <row r="2" spans="1:14" ht="18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35.25">
      <c r="A4" s="110" t="s">
        <v>371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6" customFormat="1">
      <c r="A5" s="5"/>
    </row>
    <row r="6" spans="1:14" s="10" customFormat="1" ht="25.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14</v>
      </c>
      <c r="M6" s="7" t="s">
        <v>15</v>
      </c>
      <c r="N6" s="7" t="s">
        <v>16</v>
      </c>
    </row>
    <row r="7" spans="1:14" ht="18" customHeight="1">
      <c r="A7" s="11">
        <v>135</v>
      </c>
      <c r="B7" s="12" t="s">
        <v>416</v>
      </c>
      <c r="C7" s="12" t="s">
        <v>417</v>
      </c>
      <c r="D7" s="12" t="s">
        <v>45</v>
      </c>
      <c r="E7" s="12" t="s">
        <v>418</v>
      </c>
      <c r="F7" s="12" t="s">
        <v>419</v>
      </c>
      <c r="G7" s="12" t="s">
        <v>141</v>
      </c>
      <c r="H7" s="13" t="s">
        <v>578</v>
      </c>
      <c r="I7" s="17">
        <v>1</v>
      </c>
      <c r="J7" s="14">
        <f>VLOOKUP(I7,points!A$2:B$91,2,FALSE)</f>
        <v>202</v>
      </c>
      <c r="K7" s="14">
        <v>1</v>
      </c>
      <c r="L7" s="14">
        <f>VLOOKUP(K7,points!A$2:B$91,2,FALSE)</f>
        <v>202</v>
      </c>
      <c r="M7" s="14">
        <f t="shared" ref="M7:M28" si="0">IF(J7+L7=0,"",J7+L7)</f>
        <v>404</v>
      </c>
      <c r="N7" s="21">
        <v>1</v>
      </c>
    </row>
    <row r="8" spans="1:14" ht="18" customHeight="1">
      <c r="A8" s="11">
        <v>129</v>
      </c>
      <c r="B8" s="12" t="s">
        <v>401</v>
      </c>
      <c r="C8" s="12" t="s">
        <v>402</v>
      </c>
      <c r="D8" s="12" t="s">
        <v>45</v>
      </c>
      <c r="E8" s="12" t="s">
        <v>403</v>
      </c>
      <c r="F8" s="12" t="s">
        <v>404</v>
      </c>
      <c r="G8" s="12" t="s">
        <v>48</v>
      </c>
      <c r="H8" s="13" t="s">
        <v>572</v>
      </c>
      <c r="I8" s="14">
        <v>2</v>
      </c>
      <c r="J8" s="14">
        <f>VLOOKUP(I8,points!A$2:B$91,2,FALSE)</f>
        <v>191</v>
      </c>
      <c r="K8" s="14">
        <v>2</v>
      </c>
      <c r="L8" s="14">
        <f>VLOOKUP(K8,points!A$2:B$91,2,FALSE)</f>
        <v>191</v>
      </c>
      <c r="M8" s="14">
        <f t="shared" si="0"/>
        <v>382</v>
      </c>
      <c r="N8" s="21">
        <v>2</v>
      </c>
    </row>
    <row r="9" spans="1:14" ht="18" customHeight="1">
      <c r="A9" s="11">
        <v>127</v>
      </c>
      <c r="B9" s="12" t="s">
        <v>395</v>
      </c>
      <c r="C9" s="12" t="s">
        <v>396</v>
      </c>
      <c r="D9" s="12" t="s">
        <v>45</v>
      </c>
      <c r="E9" s="12" t="s">
        <v>397</v>
      </c>
      <c r="F9" s="12" t="s">
        <v>398</v>
      </c>
      <c r="G9" s="12" t="s">
        <v>32</v>
      </c>
      <c r="H9" s="13" t="s">
        <v>570</v>
      </c>
      <c r="I9" s="14">
        <v>4</v>
      </c>
      <c r="J9" s="14">
        <f>VLOOKUP(I9,points!A$2:B$91,2,FALSE)</f>
        <v>171</v>
      </c>
      <c r="K9" s="14">
        <v>4</v>
      </c>
      <c r="L9" s="14">
        <f>VLOOKUP(K9,points!A$2:B$91,2,FALSE)</f>
        <v>171</v>
      </c>
      <c r="M9" s="14">
        <f t="shared" si="0"/>
        <v>342</v>
      </c>
      <c r="N9" s="21">
        <v>3</v>
      </c>
    </row>
    <row r="10" spans="1:14" ht="18" customHeight="1">
      <c r="A10" s="11">
        <v>120</v>
      </c>
      <c r="B10" s="12" t="s">
        <v>372</v>
      </c>
      <c r="C10" s="12" t="s">
        <v>373</v>
      </c>
      <c r="D10" s="12" t="s">
        <v>45</v>
      </c>
      <c r="E10" s="12" t="s">
        <v>374</v>
      </c>
      <c r="F10" s="12" t="s">
        <v>375</v>
      </c>
      <c r="G10" s="12" t="s">
        <v>22</v>
      </c>
      <c r="H10" s="13" t="s">
        <v>563</v>
      </c>
      <c r="I10" s="14">
        <v>8</v>
      </c>
      <c r="J10" s="14">
        <f>VLOOKUP(I10,points!A$2:B$91,2,FALSE)</f>
        <v>136</v>
      </c>
      <c r="K10" s="14">
        <v>3</v>
      </c>
      <c r="L10" s="14">
        <f>VLOOKUP(K10,points!A$2:B$91,2,FALSE)</f>
        <v>181</v>
      </c>
      <c r="M10" s="14">
        <f t="shared" si="0"/>
        <v>317</v>
      </c>
      <c r="N10" s="21">
        <v>4</v>
      </c>
    </row>
    <row r="11" spans="1:14" ht="18" customHeight="1">
      <c r="A11" s="11">
        <v>125</v>
      </c>
      <c r="B11" s="12" t="s">
        <v>390</v>
      </c>
      <c r="C11" s="12" t="s">
        <v>272</v>
      </c>
      <c r="D11" s="12" t="s">
        <v>45</v>
      </c>
      <c r="E11" s="12" t="s">
        <v>391</v>
      </c>
      <c r="F11" s="12" t="s">
        <v>392</v>
      </c>
      <c r="G11" s="12" t="s">
        <v>27</v>
      </c>
      <c r="H11" s="13" t="s">
        <v>568</v>
      </c>
      <c r="I11" s="17">
        <v>3</v>
      </c>
      <c r="J11" s="14">
        <f>VLOOKUP(I11,points!A$2:B$91,2,FALSE)</f>
        <v>181</v>
      </c>
      <c r="K11" s="14">
        <v>8</v>
      </c>
      <c r="L11" s="14">
        <f>VLOOKUP(K11,points!A$2:B$91,2,FALSE)</f>
        <v>136</v>
      </c>
      <c r="M11" s="14">
        <f t="shared" si="0"/>
        <v>317</v>
      </c>
      <c r="N11" s="21">
        <v>5</v>
      </c>
    </row>
    <row r="12" spans="1:14" ht="18" customHeight="1">
      <c r="A12" s="11">
        <v>128</v>
      </c>
      <c r="B12" s="12" t="s">
        <v>174</v>
      </c>
      <c r="C12" s="12" t="s">
        <v>399</v>
      </c>
      <c r="D12" s="12" t="s">
        <v>45</v>
      </c>
      <c r="E12" s="12" t="s">
        <v>369</v>
      </c>
      <c r="F12" s="12" t="s">
        <v>400</v>
      </c>
      <c r="G12" s="12" t="s">
        <v>32</v>
      </c>
      <c r="H12" s="16" t="s">
        <v>571</v>
      </c>
      <c r="I12" s="17">
        <v>7</v>
      </c>
      <c r="J12" s="14">
        <f>VLOOKUP(I12,points!A$2:B$91,2,FALSE)</f>
        <v>144</v>
      </c>
      <c r="K12" s="14">
        <v>7</v>
      </c>
      <c r="L12" s="14">
        <f>VLOOKUP(K12,points!A$2:B$91,2,FALSE)</f>
        <v>144</v>
      </c>
      <c r="M12" s="14">
        <f t="shared" si="0"/>
        <v>288</v>
      </c>
      <c r="N12" s="21">
        <v>6</v>
      </c>
    </row>
    <row r="13" spans="1:14" ht="18" customHeight="1">
      <c r="A13" s="11">
        <v>136</v>
      </c>
      <c r="B13" s="12" t="s">
        <v>420</v>
      </c>
      <c r="C13" s="12" t="s">
        <v>272</v>
      </c>
      <c r="D13" s="12" t="s">
        <v>45</v>
      </c>
      <c r="E13" s="12" t="s">
        <v>421</v>
      </c>
      <c r="F13" s="12" t="s">
        <v>422</v>
      </c>
      <c r="G13" s="12" t="s">
        <v>224</v>
      </c>
      <c r="H13" s="13" t="s">
        <v>579</v>
      </c>
      <c r="I13" s="17">
        <v>5</v>
      </c>
      <c r="J13" s="14">
        <f>VLOOKUP(I13,points!A$2:B$91,2,FALSE)</f>
        <v>161</v>
      </c>
      <c r="K13" s="14">
        <v>10</v>
      </c>
      <c r="L13" s="14">
        <f>VLOOKUP(K13,points!A$2:B$91,2,FALSE)</f>
        <v>120</v>
      </c>
      <c r="M13" s="14">
        <f t="shared" si="0"/>
        <v>281</v>
      </c>
      <c r="N13" s="21">
        <v>7</v>
      </c>
    </row>
    <row r="14" spans="1:14" ht="18" customHeight="1">
      <c r="A14" s="11">
        <v>132</v>
      </c>
      <c r="B14" s="12" t="s">
        <v>263</v>
      </c>
      <c r="C14" s="12" t="s">
        <v>409</v>
      </c>
      <c r="D14" s="12" t="s">
        <v>45</v>
      </c>
      <c r="E14" s="12" t="s">
        <v>410</v>
      </c>
      <c r="F14" s="12" t="s">
        <v>411</v>
      </c>
      <c r="G14" s="12" t="s">
        <v>41</v>
      </c>
      <c r="H14" s="16" t="s">
        <v>575</v>
      </c>
      <c r="I14" s="17">
        <v>9</v>
      </c>
      <c r="J14" s="14">
        <f>VLOOKUP(I14,points!A$2:B$91,2,FALSE)</f>
        <v>128</v>
      </c>
      <c r="K14" s="14">
        <v>6</v>
      </c>
      <c r="L14" s="14">
        <f>VLOOKUP(K14,points!A$2:B$91,2,FALSE)</f>
        <v>152</v>
      </c>
      <c r="M14" s="14">
        <f t="shared" si="0"/>
        <v>280</v>
      </c>
      <c r="N14" s="21">
        <v>8</v>
      </c>
    </row>
    <row r="15" spans="1:14" ht="18" customHeight="1">
      <c r="A15" s="11">
        <v>131</v>
      </c>
      <c r="B15" s="12" t="s">
        <v>405</v>
      </c>
      <c r="C15" s="12" t="s">
        <v>380</v>
      </c>
      <c r="D15" s="12" t="s">
        <v>45</v>
      </c>
      <c r="E15" s="12" t="s">
        <v>406</v>
      </c>
      <c r="F15" s="12" t="s">
        <v>408</v>
      </c>
      <c r="G15" s="12" t="s">
        <v>41</v>
      </c>
      <c r="H15" s="13" t="s">
        <v>574</v>
      </c>
      <c r="I15" s="17">
        <v>11</v>
      </c>
      <c r="J15" s="14">
        <f>VLOOKUP(I15,points!A$2:B$91,2,FALSE)</f>
        <v>115</v>
      </c>
      <c r="K15" s="14">
        <v>5</v>
      </c>
      <c r="L15" s="14">
        <f>VLOOKUP(K15,points!A$2:B$91,2,FALSE)</f>
        <v>161</v>
      </c>
      <c r="M15" s="14">
        <f t="shared" si="0"/>
        <v>276</v>
      </c>
      <c r="N15" s="21">
        <v>9</v>
      </c>
    </row>
    <row r="16" spans="1:14" ht="18" customHeight="1">
      <c r="A16" s="11">
        <v>126</v>
      </c>
      <c r="B16" s="12" t="s">
        <v>74</v>
      </c>
      <c r="C16" s="12" t="s">
        <v>138</v>
      </c>
      <c r="D16" s="12" t="s">
        <v>45</v>
      </c>
      <c r="E16" s="12" t="s">
        <v>393</v>
      </c>
      <c r="F16" s="12" t="s">
        <v>394</v>
      </c>
      <c r="G16" s="12" t="s">
        <v>27</v>
      </c>
      <c r="H16" s="13" t="s">
        <v>569</v>
      </c>
      <c r="I16" s="14">
        <v>6</v>
      </c>
      <c r="J16" s="14">
        <f>VLOOKUP(I16,points!A$2:B$91,2,FALSE)</f>
        <v>152</v>
      </c>
      <c r="K16" s="14">
        <v>12</v>
      </c>
      <c r="L16" s="14">
        <f>VLOOKUP(K16,points!A$2:B$91,2,FALSE)</f>
        <v>110</v>
      </c>
      <c r="M16" s="14">
        <f t="shared" si="0"/>
        <v>262</v>
      </c>
      <c r="N16" s="21">
        <v>10</v>
      </c>
    </row>
    <row r="17" spans="1:14" ht="18" customHeight="1">
      <c r="A17" s="11">
        <v>122</v>
      </c>
      <c r="B17" s="12" t="s">
        <v>379</v>
      </c>
      <c r="C17" s="12" t="s">
        <v>380</v>
      </c>
      <c r="D17" s="12" t="s">
        <v>45</v>
      </c>
      <c r="E17" s="12" t="s">
        <v>381</v>
      </c>
      <c r="F17" s="12" t="s">
        <v>382</v>
      </c>
      <c r="G17" s="12" t="s">
        <v>22</v>
      </c>
      <c r="H17" s="13" t="s">
        <v>565</v>
      </c>
      <c r="I17" s="14">
        <v>10</v>
      </c>
      <c r="J17" s="14">
        <f>VLOOKUP(I17,points!A$2:B$91,2,FALSE)</f>
        <v>120</v>
      </c>
      <c r="K17" s="14">
        <v>9</v>
      </c>
      <c r="L17" s="14">
        <f>VLOOKUP(K17,points!A$2:B$91,2,FALSE)</f>
        <v>128</v>
      </c>
      <c r="M17" s="14">
        <f t="shared" si="0"/>
        <v>248</v>
      </c>
      <c r="N17" s="21">
        <v>11</v>
      </c>
    </row>
    <row r="18" spans="1:14" ht="18" customHeight="1">
      <c r="A18" s="11">
        <v>130</v>
      </c>
      <c r="B18" s="12" t="s">
        <v>405</v>
      </c>
      <c r="C18" s="12" t="s">
        <v>134</v>
      </c>
      <c r="D18" s="12" t="s">
        <v>45</v>
      </c>
      <c r="E18" s="12" t="s">
        <v>406</v>
      </c>
      <c r="F18" s="12" t="s">
        <v>407</v>
      </c>
      <c r="G18" s="12" t="s">
        <v>41</v>
      </c>
      <c r="H18" s="16" t="s">
        <v>573</v>
      </c>
      <c r="I18" s="14">
        <v>12</v>
      </c>
      <c r="J18" s="14">
        <f>VLOOKUP(I18,points!A$2:B$91,2,FALSE)</f>
        <v>110</v>
      </c>
      <c r="K18" s="14">
        <v>11</v>
      </c>
      <c r="L18" s="14">
        <f>VLOOKUP(K18,points!A$2:B$91,2,FALSE)</f>
        <v>115</v>
      </c>
      <c r="M18" s="14">
        <f t="shared" si="0"/>
        <v>225</v>
      </c>
      <c r="N18" s="21">
        <v>12</v>
      </c>
    </row>
    <row r="19" spans="1:14" ht="18" customHeight="1">
      <c r="A19" s="11">
        <v>121</v>
      </c>
      <c r="B19" s="12" t="s">
        <v>230</v>
      </c>
      <c r="C19" s="12" t="s">
        <v>376</v>
      </c>
      <c r="D19" s="12" t="s">
        <v>45</v>
      </c>
      <c r="E19" s="12" t="s">
        <v>377</v>
      </c>
      <c r="F19" s="12" t="s">
        <v>378</v>
      </c>
      <c r="G19" s="12" t="s">
        <v>22</v>
      </c>
      <c r="H19" s="13" t="s">
        <v>564</v>
      </c>
      <c r="I19" s="17">
        <v>13</v>
      </c>
      <c r="J19" s="14">
        <f>VLOOKUP(I19,points!A$2:B$91,2,FALSE)</f>
        <v>105</v>
      </c>
      <c r="K19" s="14">
        <v>13</v>
      </c>
      <c r="L19" s="14">
        <f>VLOOKUP(K19,points!A$2:B$91,2,FALSE)</f>
        <v>105</v>
      </c>
      <c r="M19" s="14">
        <f t="shared" si="0"/>
        <v>210</v>
      </c>
      <c r="N19" s="21">
        <v>13</v>
      </c>
    </row>
    <row r="20" spans="1:14" ht="18" customHeight="1">
      <c r="A20" s="11">
        <v>134</v>
      </c>
      <c r="B20" s="12" t="s">
        <v>352</v>
      </c>
      <c r="C20" s="12" t="s">
        <v>414</v>
      </c>
      <c r="D20" s="12" t="s">
        <v>45</v>
      </c>
      <c r="E20" s="12" t="s">
        <v>354</v>
      </c>
      <c r="F20" s="12" t="s">
        <v>415</v>
      </c>
      <c r="G20" s="12" t="s">
        <v>127</v>
      </c>
      <c r="H20" s="13" t="s">
        <v>577</v>
      </c>
      <c r="I20" s="14">
        <v>14</v>
      </c>
      <c r="J20" s="14">
        <f>VLOOKUP(I20,points!A$2:B$91,2,FALSE)</f>
        <v>100</v>
      </c>
      <c r="K20" s="14">
        <v>14</v>
      </c>
      <c r="L20" s="14">
        <f>VLOOKUP(K20,points!A$2:B$91,2,FALSE)</f>
        <v>100</v>
      </c>
      <c r="M20" s="14">
        <f t="shared" si="0"/>
        <v>200</v>
      </c>
      <c r="N20" s="21">
        <v>14</v>
      </c>
    </row>
    <row r="21" spans="1:14" ht="18" customHeight="1">
      <c r="A21" s="11">
        <v>123</v>
      </c>
      <c r="B21" s="12" t="s">
        <v>146</v>
      </c>
      <c r="C21" s="12" t="s">
        <v>383</v>
      </c>
      <c r="D21" s="12" t="s">
        <v>45</v>
      </c>
      <c r="E21" s="12" t="s">
        <v>384</v>
      </c>
      <c r="F21" s="12" t="s">
        <v>385</v>
      </c>
      <c r="G21" s="12" t="s">
        <v>22</v>
      </c>
      <c r="H21" s="13" t="s">
        <v>566</v>
      </c>
      <c r="I21" s="17">
        <v>15</v>
      </c>
      <c r="J21" s="14">
        <f>VLOOKUP(I21,points!A$2:B$91,2,FALSE)</f>
        <v>95</v>
      </c>
      <c r="K21" s="14">
        <v>16</v>
      </c>
      <c r="L21" s="14">
        <f>VLOOKUP(K21,points!A$2:B$91,2,FALSE)</f>
        <v>92</v>
      </c>
      <c r="M21" s="14">
        <f t="shared" si="0"/>
        <v>187</v>
      </c>
      <c r="N21" s="21">
        <v>15</v>
      </c>
    </row>
    <row r="22" spans="1:14" ht="18" customHeight="1">
      <c r="A22" s="11">
        <v>124</v>
      </c>
      <c r="B22" s="12" t="s">
        <v>386</v>
      </c>
      <c r="C22" s="12" t="s">
        <v>387</v>
      </c>
      <c r="D22" s="12" t="s">
        <v>45</v>
      </c>
      <c r="E22" s="12" t="s">
        <v>388</v>
      </c>
      <c r="F22" s="12" t="s">
        <v>389</v>
      </c>
      <c r="G22" s="12" t="s">
        <v>22</v>
      </c>
      <c r="H22" s="13" t="s">
        <v>567</v>
      </c>
      <c r="I22" s="17">
        <v>17</v>
      </c>
      <c r="J22" s="14">
        <f>VLOOKUP(I22,points!A$2:B$91,2,FALSE)</f>
        <v>89</v>
      </c>
      <c r="K22" s="14">
        <v>15</v>
      </c>
      <c r="L22" s="14">
        <f>VLOOKUP(K22,points!A$2:B$91,2,FALSE)</f>
        <v>95</v>
      </c>
      <c r="M22" s="14">
        <f t="shared" si="0"/>
        <v>184</v>
      </c>
      <c r="N22" s="21">
        <v>16</v>
      </c>
    </row>
    <row r="23" spans="1:14" ht="18" customHeight="1">
      <c r="A23" s="11">
        <v>133</v>
      </c>
      <c r="B23" s="12" t="s">
        <v>279</v>
      </c>
      <c r="C23" s="12" t="s">
        <v>412</v>
      </c>
      <c r="D23" s="12" t="s">
        <v>45</v>
      </c>
      <c r="E23" s="12" t="s">
        <v>346</v>
      </c>
      <c r="F23" s="12" t="s">
        <v>413</v>
      </c>
      <c r="G23" s="12" t="s">
        <v>127</v>
      </c>
      <c r="H23" s="13" t="s">
        <v>576</v>
      </c>
      <c r="I23" s="14">
        <v>16</v>
      </c>
      <c r="J23" s="14">
        <f>VLOOKUP(I23,points!A$2:B$91,2,FALSE)</f>
        <v>92</v>
      </c>
      <c r="K23" s="14">
        <v>17</v>
      </c>
      <c r="L23" s="14">
        <f>VLOOKUP(K23,points!A$2:B$91,2,FALSE)</f>
        <v>89</v>
      </c>
      <c r="M23" s="14">
        <f t="shared" si="0"/>
        <v>181</v>
      </c>
      <c r="N23" s="21">
        <v>17</v>
      </c>
    </row>
    <row r="24" spans="1:14" ht="18" customHeight="1">
      <c r="A24" s="22"/>
      <c r="B24" s="30"/>
      <c r="C24" s="30"/>
      <c r="D24" s="30"/>
      <c r="E24" s="30"/>
      <c r="F24" s="30"/>
      <c r="G24" s="30"/>
      <c r="H24" s="13"/>
      <c r="I24" s="17"/>
      <c r="J24" s="14" t="e">
        <f>VLOOKUP(I24,points!A$2:B$91,2,FALSE)</f>
        <v>#N/A</v>
      </c>
      <c r="K24" s="14"/>
      <c r="L24" s="14" t="e">
        <f>VLOOKUP(K24,points!A$2:B$91,2,FALSE)</f>
        <v>#N/A</v>
      </c>
      <c r="M24" s="14" t="e">
        <f t="shared" si="0"/>
        <v>#N/A</v>
      </c>
      <c r="N24" s="19"/>
    </row>
    <row r="25" spans="1:14" ht="18" customHeight="1">
      <c r="A25" s="22"/>
      <c r="B25" s="19"/>
      <c r="C25" s="19"/>
      <c r="D25" s="19"/>
      <c r="E25" s="19"/>
      <c r="F25" s="19"/>
      <c r="G25" s="19"/>
      <c r="H25" s="13"/>
      <c r="I25" s="17"/>
      <c r="J25" s="14" t="e">
        <f>VLOOKUP(I25,points!A$2:B$91,2,FALSE)</f>
        <v>#N/A</v>
      </c>
      <c r="K25" s="14"/>
      <c r="L25" s="14" t="e">
        <f>VLOOKUP(K25,points!A$2:B$91,2,FALSE)</f>
        <v>#N/A</v>
      </c>
      <c r="M25" s="14" t="e">
        <f t="shared" si="0"/>
        <v>#N/A</v>
      </c>
      <c r="N25" s="19"/>
    </row>
    <row r="26" spans="1:14" ht="18" customHeight="1">
      <c r="A26" s="22"/>
      <c r="B26" s="19"/>
      <c r="C26" s="19"/>
      <c r="D26" s="19"/>
      <c r="E26" s="19"/>
      <c r="F26" s="19"/>
      <c r="G26" s="19"/>
      <c r="H26" s="13"/>
      <c r="I26" s="17"/>
      <c r="J26" s="14" t="e">
        <f>VLOOKUP(I26,points!A$2:B$91,2,FALSE)</f>
        <v>#N/A</v>
      </c>
      <c r="K26" s="14"/>
      <c r="L26" s="14" t="e">
        <f>VLOOKUP(K26,points!A$2:B$91,2,FALSE)</f>
        <v>#N/A</v>
      </c>
      <c r="M26" s="14" t="e">
        <f t="shared" si="0"/>
        <v>#N/A</v>
      </c>
      <c r="N26" s="19"/>
    </row>
    <row r="27" spans="1:14" ht="18" customHeight="1">
      <c r="A27" s="22"/>
      <c r="B27" s="19"/>
      <c r="C27" s="19"/>
      <c r="D27" s="19"/>
      <c r="E27" s="19"/>
      <c r="F27" s="19"/>
      <c r="G27" s="19"/>
      <c r="H27" s="13"/>
      <c r="I27" s="17"/>
      <c r="J27" s="14" t="e">
        <f>VLOOKUP(I27,points!A$2:B$91,2,FALSE)</f>
        <v>#N/A</v>
      </c>
      <c r="K27" s="14"/>
      <c r="L27" s="14" t="e">
        <f>VLOOKUP(K27,points!A$2:B$91,2,FALSE)</f>
        <v>#N/A</v>
      </c>
      <c r="M27" s="14" t="e">
        <f t="shared" si="0"/>
        <v>#N/A</v>
      </c>
      <c r="N27" s="19"/>
    </row>
    <row r="28" spans="1:14" ht="18" customHeight="1">
      <c r="A28" s="22"/>
      <c r="B28" s="19"/>
      <c r="C28" s="19"/>
      <c r="D28" s="19"/>
      <c r="E28" s="19"/>
      <c r="F28" s="19"/>
      <c r="G28" s="19"/>
      <c r="H28" s="13"/>
      <c r="I28" s="17"/>
      <c r="J28" s="14" t="e">
        <f>VLOOKUP(I28,points!A$2:B$91,2,FALSE)</f>
        <v>#N/A</v>
      </c>
      <c r="K28" s="14"/>
      <c r="L28" s="14" t="e">
        <f>VLOOKUP(K28,points!A$2:B$91,2,FALSE)</f>
        <v>#N/A</v>
      </c>
      <c r="M28" s="14" t="e">
        <f t="shared" si="0"/>
        <v>#N/A</v>
      </c>
      <c r="N28" s="19"/>
    </row>
  </sheetData>
  <mergeCells count="3">
    <mergeCell ref="A2:N2"/>
    <mergeCell ref="A3:N3"/>
    <mergeCell ref="A4:N4"/>
  </mergeCells>
  <pageMargins left="0.39374999999999999" right="0.39374999999999999" top="0.98402777777777772" bottom="0.98402777777777772" header="0.51180555555555551" footer="0.51180555555555551"/>
  <pageSetup paperSize="9" scale="79" firstPageNumber="0" orientation="landscape" horizontalDpi="4294967294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topLeftCell="A4" workbookViewId="0">
      <selection activeCell="G30" sqref="G30"/>
    </sheetView>
  </sheetViews>
  <sheetFormatPr baseColWidth="10" defaultRowHeight="12.75"/>
  <cols>
    <col min="1" max="1" width="6.42578125" style="1" customWidth="1"/>
    <col min="2" max="2" width="25.7109375" style="2" customWidth="1"/>
    <col min="3" max="3" width="9.7109375" style="2" customWidth="1"/>
    <col min="4" max="4" width="5.7109375" style="2" customWidth="1"/>
    <col min="5" max="6" width="13.28515625" style="2" customWidth="1"/>
    <col min="7" max="7" width="32.28515625" style="2" customWidth="1"/>
    <col min="8" max="13" width="9.7109375" style="2" customWidth="1"/>
    <col min="14" max="14" width="11.42578125" style="1"/>
    <col min="15" max="16384" width="11.42578125" style="2"/>
  </cols>
  <sheetData>
    <row r="1" spans="1:14" ht="15.75">
      <c r="A1" s="3" t="s">
        <v>0</v>
      </c>
      <c r="N1" s="4"/>
    </row>
    <row r="2" spans="1:14" ht="18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35.25">
      <c r="A4" s="110" t="s">
        <v>423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6" customFormat="1">
      <c r="A5" s="5"/>
      <c r="N5" s="5"/>
    </row>
    <row r="6" spans="1:14" s="10" customFormat="1" ht="25.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14</v>
      </c>
      <c r="M6" s="7" t="s">
        <v>15</v>
      </c>
      <c r="N6" s="7" t="s">
        <v>16</v>
      </c>
    </row>
    <row r="7" spans="1:14" ht="18" customHeight="1">
      <c r="A7" s="11">
        <v>156</v>
      </c>
      <c r="B7" s="12" t="s">
        <v>74</v>
      </c>
      <c r="C7" s="12" t="s">
        <v>181</v>
      </c>
      <c r="D7" s="12" t="s">
        <v>19</v>
      </c>
      <c r="E7" s="12" t="s">
        <v>476</v>
      </c>
      <c r="F7" s="12" t="s">
        <v>477</v>
      </c>
      <c r="G7" s="12" t="s">
        <v>41</v>
      </c>
      <c r="H7" s="13" t="s">
        <v>628</v>
      </c>
      <c r="I7" s="14">
        <v>1</v>
      </c>
      <c r="J7" s="14">
        <f>VLOOKUP(I7,points!A$2:B$91,2,FALSE)</f>
        <v>202</v>
      </c>
      <c r="K7" s="14">
        <v>1</v>
      </c>
      <c r="L7" s="14">
        <f>VLOOKUP(K7,points!A$2:B$91,2,FALSE)</f>
        <v>202</v>
      </c>
      <c r="M7" s="14">
        <f t="shared" ref="M7:M30" si="0">IF(J7+L7=0,"",J7+L7)</f>
        <v>404</v>
      </c>
      <c r="N7" s="15" t="s">
        <v>613</v>
      </c>
    </row>
    <row r="8" spans="1:14" ht="18" customHeight="1">
      <c r="A8" s="11">
        <v>160</v>
      </c>
      <c r="B8" s="12" t="s">
        <v>489</v>
      </c>
      <c r="C8" s="12" t="s">
        <v>490</v>
      </c>
      <c r="D8" s="12" t="s">
        <v>19</v>
      </c>
      <c r="E8" s="12" t="s">
        <v>491</v>
      </c>
      <c r="F8" s="12" t="s">
        <v>492</v>
      </c>
      <c r="G8" s="12" t="s">
        <v>224</v>
      </c>
      <c r="H8" s="13" t="s">
        <v>632</v>
      </c>
      <c r="I8" s="14">
        <v>3</v>
      </c>
      <c r="J8" s="14">
        <f>VLOOKUP(I8,points!A$2:B$91,2,FALSE)</f>
        <v>181</v>
      </c>
      <c r="K8" s="14">
        <v>2</v>
      </c>
      <c r="L8" s="14">
        <f>VLOOKUP(K8,points!A$2:B$91,2,FALSE)</f>
        <v>191</v>
      </c>
      <c r="M8" s="14">
        <f t="shared" si="0"/>
        <v>372</v>
      </c>
      <c r="N8" s="15" t="s">
        <v>657</v>
      </c>
    </row>
    <row r="9" spans="1:14" ht="18" customHeight="1">
      <c r="A9" s="11">
        <v>154</v>
      </c>
      <c r="B9" s="12" t="s">
        <v>405</v>
      </c>
      <c r="C9" s="12" t="s">
        <v>297</v>
      </c>
      <c r="D9" s="12" t="s">
        <v>19</v>
      </c>
      <c r="E9" s="12" t="s">
        <v>471</v>
      </c>
      <c r="F9" s="12" t="s">
        <v>472</v>
      </c>
      <c r="G9" s="12" t="s">
        <v>41</v>
      </c>
      <c r="H9" s="13" t="s">
        <v>627</v>
      </c>
      <c r="I9" s="14">
        <v>2</v>
      </c>
      <c r="J9" s="14">
        <f>VLOOKUP(I9,points!A$2:B$91,2,FALSE)</f>
        <v>191</v>
      </c>
      <c r="K9" s="14">
        <v>4</v>
      </c>
      <c r="L9" s="14">
        <f>VLOOKUP(K9,points!A$2:B$91,2,FALSE)</f>
        <v>171</v>
      </c>
      <c r="M9" s="14">
        <f t="shared" si="0"/>
        <v>362</v>
      </c>
      <c r="N9" s="15" t="s">
        <v>658</v>
      </c>
    </row>
    <row r="10" spans="1:14" ht="18" customHeight="1">
      <c r="A10" s="11">
        <v>158</v>
      </c>
      <c r="B10" s="12" t="s">
        <v>482</v>
      </c>
      <c r="C10" s="12" t="s">
        <v>483</v>
      </c>
      <c r="D10" s="12" t="s">
        <v>19</v>
      </c>
      <c r="E10" s="12" t="s">
        <v>484</v>
      </c>
      <c r="F10" s="12" t="s">
        <v>485</v>
      </c>
      <c r="G10" s="12" t="s">
        <v>486</v>
      </c>
      <c r="H10" s="13" t="s">
        <v>631</v>
      </c>
      <c r="I10" s="14">
        <v>7</v>
      </c>
      <c r="J10" s="14">
        <f>VLOOKUP(I10,points!A$2:B$91,2,FALSE)</f>
        <v>144</v>
      </c>
      <c r="K10" s="14">
        <v>3</v>
      </c>
      <c r="L10" s="14">
        <f>VLOOKUP(K10,points!A$2:B$91,2,FALSE)</f>
        <v>181</v>
      </c>
      <c r="M10" s="14">
        <f t="shared" si="0"/>
        <v>325</v>
      </c>
      <c r="N10" s="15" t="s">
        <v>659</v>
      </c>
    </row>
    <row r="11" spans="1:14" ht="18" customHeight="1">
      <c r="A11" s="11">
        <v>152</v>
      </c>
      <c r="B11" s="12" t="s">
        <v>188</v>
      </c>
      <c r="C11" s="12" t="s">
        <v>143</v>
      </c>
      <c r="D11" s="12" t="s">
        <v>19</v>
      </c>
      <c r="E11" s="12" t="s">
        <v>467</v>
      </c>
      <c r="F11" s="12" t="s">
        <v>468</v>
      </c>
      <c r="G11" s="12" t="s">
        <v>48</v>
      </c>
      <c r="H11" s="13" t="s">
        <v>625</v>
      </c>
      <c r="I11" s="14">
        <v>4</v>
      </c>
      <c r="J11" s="14">
        <f>VLOOKUP(I11,points!A$2:B$91,2,FALSE)</f>
        <v>171</v>
      </c>
      <c r="K11" s="14">
        <v>7</v>
      </c>
      <c r="L11" s="14">
        <f>VLOOKUP(K11,points!A$2:B$91,2,FALSE)</f>
        <v>144</v>
      </c>
      <c r="M11" s="14">
        <f t="shared" si="0"/>
        <v>315</v>
      </c>
      <c r="N11" s="15" t="s">
        <v>660</v>
      </c>
    </row>
    <row r="12" spans="1:14" ht="18" customHeight="1">
      <c r="A12" s="11">
        <v>150</v>
      </c>
      <c r="B12" s="12" t="s">
        <v>459</v>
      </c>
      <c r="C12" s="12" t="s">
        <v>460</v>
      </c>
      <c r="D12" s="12" t="s">
        <v>19</v>
      </c>
      <c r="E12" s="12" t="s">
        <v>461</v>
      </c>
      <c r="F12" s="12" t="s">
        <v>462</v>
      </c>
      <c r="G12" s="12" t="s">
        <v>48</v>
      </c>
      <c r="H12" s="13" t="s">
        <v>623</v>
      </c>
      <c r="I12" s="14">
        <v>5</v>
      </c>
      <c r="J12" s="14">
        <f>VLOOKUP(I12,points!A$2:B$91,2,FALSE)</f>
        <v>161</v>
      </c>
      <c r="K12" s="14">
        <v>6</v>
      </c>
      <c r="L12" s="14">
        <f>VLOOKUP(K12,points!A$2:B$91,2,FALSE)</f>
        <v>152</v>
      </c>
      <c r="M12" s="14">
        <f t="shared" si="0"/>
        <v>313</v>
      </c>
      <c r="N12" s="15" t="s">
        <v>661</v>
      </c>
    </row>
    <row r="13" spans="1:14" ht="18" customHeight="1">
      <c r="A13" s="11">
        <v>149</v>
      </c>
      <c r="B13" s="12" t="s">
        <v>456</v>
      </c>
      <c r="C13" s="12" t="s">
        <v>59</v>
      </c>
      <c r="D13" s="12" t="s">
        <v>19</v>
      </c>
      <c r="E13" s="12" t="s">
        <v>457</v>
      </c>
      <c r="F13" s="12" t="s">
        <v>458</v>
      </c>
      <c r="G13" s="12" t="s">
        <v>48</v>
      </c>
      <c r="H13" s="13" t="s">
        <v>622</v>
      </c>
      <c r="I13" s="14">
        <v>6</v>
      </c>
      <c r="J13" s="14">
        <f>VLOOKUP(I13,points!A$2:B$91,2,FALSE)</f>
        <v>152</v>
      </c>
      <c r="K13" s="14">
        <v>9</v>
      </c>
      <c r="L13" s="14">
        <f>VLOOKUP(K13,points!A$2:B$91,2,FALSE)</f>
        <v>128</v>
      </c>
      <c r="M13" s="14">
        <f t="shared" si="0"/>
        <v>280</v>
      </c>
      <c r="N13" s="15" t="s">
        <v>662</v>
      </c>
    </row>
    <row r="14" spans="1:14" ht="18" customHeight="1">
      <c r="A14" s="11">
        <v>157</v>
      </c>
      <c r="B14" s="12" t="s">
        <v>478</v>
      </c>
      <c r="C14" s="12" t="s">
        <v>479</v>
      </c>
      <c r="D14" s="12" t="s">
        <v>19</v>
      </c>
      <c r="E14" s="12" t="s">
        <v>480</v>
      </c>
      <c r="F14" s="12" t="s">
        <v>481</v>
      </c>
      <c r="G14" s="12" t="s">
        <v>41</v>
      </c>
      <c r="H14" s="13" t="s">
        <v>630</v>
      </c>
      <c r="I14" s="14">
        <v>12</v>
      </c>
      <c r="J14" s="14">
        <f>VLOOKUP(I14,points!A$2:B$91,2,FALSE)</f>
        <v>110</v>
      </c>
      <c r="K14" s="14">
        <v>5</v>
      </c>
      <c r="L14" s="14">
        <f>VLOOKUP(K14,points!A$2:B$91,2,FALSE)</f>
        <v>161</v>
      </c>
      <c r="M14" s="14">
        <f t="shared" si="0"/>
        <v>271</v>
      </c>
      <c r="N14" s="15" t="s">
        <v>663</v>
      </c>
    </row>
    <row r="15" spans="1:14" ht="18" customHeight="1">
      <c r="A15" s="11">
        <v>151</v>
      </c>
      <c r="B15" s="12" t="s">
        <v>463</v>
      </c>
      <c r="C15" s="12" t="s">
        <v>464</v>
      </c>
      <c r="D15" s="12" t="s">
        <v>19</v>
      </c>
      <c r="E15" s="12" t="s">
        <v>465</v>
      </c>
      <c r="F15" s="12" t="s">
        <v>466</v>
      </c>
      <c r="G15" s="12" t="s">
        <v>48</v>
      </c>
      <c r="H15" s="13" t="s">
        <v>624</v>
      </c>
      <c r="I15" s="14">
        <v>9</v>
      </c>
      <c r="J15" s="14">
        <f>VLOOKUP(I15,points!A$2:B$91,2,FALSE)</f>
        <v>128</v>
      </c>
      <c r="K15" s="14">
        <v>8</v>
      </c>
      <c r="L15" s="14">
        <f>VLOOKUP(K15,points!A$2:B$91,2,FALSE)</f>
        <v>136</v>
      </c>
      <c r="M15" s="14">
        <f t="shared" si="0"/>
        <v>264</v>
      </c>
      <c r="N15" s="15" t="s">
        <v>664</v>
      </c>
    </row>
    <row r="16" spans="1:14" ht="18" customHeight="1">
      <c r="A16" s="11">
        <v>147</v>
      </c>
      <c r="B16" s="12" t="s">
        <v>449</v>
      </c>
      <c r="C16" s="12" t="s">
        <v>55</v>
      </c>
      <c r="D16" s="12" t="s">
        <v>19</v>
      </c>
      <c r="E16" s="12" t="s">
        <v>450</v>
      </c>
      <c r="F16" s="12" t="s">
        <v>451</v>
      </c>
      <c r="G16" s="12" t="s">
        <v>32</v>
      </c>
      <c r="H16" s="13" t="s">
        <v>620</v>
      </c>
      <c r="I16" s="14">
        <v>8</v>
      </c>
      <c r="J16" s="14">
        <f>VLOOKUP(I16,points!A$2:B$91,2,FALSE)</f>
        <v>136</v>
      </c>
      <c r="K16" s="14">
        <v>13</v>
      </c>
      <c r="L16" s="14">
        <f>VLOOKUP(K16,points!A$2:B$91,2,FALSE)</f>
        <v>105</v>
      </c>
      <c r="M16" s="14">
        <f t="shared" si="0"/>
        <v>241</v>
      </c>
      <c r="N16" s="15" t="s">
        <v>665</v>
      </c>
    </row>
    <row r="17" spans="1:14" ht="18" customHeight="1">
      <c r="A17" s="11">
        <v>148</v>
      </c>
      <c r="B17" s="12" t="s">
        <v>452</v>
      </c>
      <c r="C17" s="12" t="s">
        <v>453</v>
      </c>
      <c r="D17" s="12" t="s">
        <v>19</v>
      </c>
      <c r="E17" s="12" t="s">
        <v>454</v>
      </c>
      <c r="F17" s="12" t="s">
        <v>455</v>
      </c>
      <c r="G17" s="12" t="s">
        <v>48</v>
      </c>
      <c r="H17" s="13" t="s">
        <v>621</v>
      </c>
      <c r="I17" s="14">
        <v>11</v>
      </c>
      <c r="J17" s="14">
        <f>VLOOKUP(I17,points!A$2:B$91,2,FALSE)</f>
        <v>115</v>
      </c>
      <c r="K17" s="14">
        <v>10</v>
      </c>
      <c r="L17" s="14">
        <f>VLOOKUP(K17,points!A$2:B$91,2,FALSE)</f>
        <v>120</v>
      </c>
      <c r="M17" s="14">
        <f t="shared" si="0"/>
        <v>235</v>
      </c>
      <c r="N17" s="15" t="s">
        <v>666</v>
      </c>
    </row>
    <row r="18" spans="1:14" ht="18" customHeight="1">
      <c r="A18" s="11">
        <v>153</v>
      </c>
      <c r="B18" s="12" t="s">
        <v>328</v>
      </c>
      <c r="C18" s="12" t="s">
        <v>357</v>
      </c>
      <c r="D18" s="12" t="s">
        <v>19</v>
      </c>
      <c r="E18" s="12" t="s">
        <v>469</v>
      </c>
      <c r="F18" s="12" t="s">
        <v>470</v>
      </c>
      <c r="G18" s="12" t="s">
        <v>106</v>
      </c>
      <c r="H18" s="13" t="s">
        <v>626</v>
      </c>
      <c r="I18" s="14">
        <v>10</v>
      </c>
      <c r="J18" s="14">
        <f>VLOOKUP(I18,points!A$2:B$91,2,FALSE)</f>
        <v>120</v>
      </c>
      <c r="K18" s="14">
        <v>14</v>
      </c>
      <c r="L18" s="14">
        <f>VLOOKUP(K18,points!A$2:B$91,2,FALSE)</f>
        <v>100</v>
      </c>
      <c r="M18" s="14">
        <f t="shared" si="0"/>
        <v>220</v>
      </c>
      <c r="N18" s="15" t="s">
        <v>667</v>
      </c>
    </row>
    <row r="19" spans="1:14" ht="18" customHeight="1">
      <c r="A19" s="11">
        <v>159</v>
      </c>
      <c r="B19" s="12" t="s">
        <v>420</v>
      </c>
      <c r="C19" s="12" t="s">
        <v>143</v>
      </c>
      <c r="D19" s="12" t="s">
        <v>19</v>
      </c>
      <c r="E19" s="12" t="s">
        <v>487</v>
      </c>
      <c r="F19" s="12" t="s">
        <v>488</v>
      </c>
      <c r="G19" s="12" t="s">
        <v>224</v>
      </c>
      <c r="H19" s="13" t="s">
        <v>633</v>
      </c>
      <c r="I19" s="14">
        <v>14</v>
      </c>
      <c r="J19" s="14">
        <f>VLOOKUP(I19,points!A$2:B$91,2,FALSE)</f>
        <v>100</v>
      </c>
      <c r="K19" s="14">
        <v>12</v>
      </c>
      <c r="L19" s="14">
        <f>VLOOKUP(K19,points!A$2:B$91,2,FALSE)</f>
        <v>110</v>
      </c>
      <c r="M19" s="14">
        <f t="shared" si="0"/>
        <v>210</v>
      </c>
      <c r="N19" s="15" t="s">
        <v>668</v>
      </c>
    </row>
    <row r="20" spans="1:14" ht="18" customHeight="1">
      <c r="A20" s="11">
        <v>155</v>
      </c>
      <c r="B20" s="12" t="s">
        <v>473</v>
      </c>
      <c r="C20" s="12" t="s">
        <v>297</v>
      </c>
      <c r="D20" s="12" t="s">
        <v>19</v>
      </c>
      <c r="E20" s="12" t="s">
        <v>474</v>
      </c>
      <c r="F20" s="12" t="s">
        <v>475</v>
      </c>
      <c r="G20" s="12" t="s">
        <v>41</v>
      </c>
      <c r="H20" s="13" t="s">
        <v>629</v>
      </c>
      <c r="I20" s="14">
        <v>17</v>
      </c>
      <c r="J20" s="14">
        <f>VLOOKUP(I20,points!A$2:B$91,2,FALSE)</f>
        <v>89</v>
      </c>
      <c r="K20" s="14">
        <v>11</v>
      </c>
      <c r="L20" s="14">
        <f>VLOOKUP(K20,points!A$2:B$91,2,FALSE)</f>
        <v>115</v>
      </c>
      <c r="M20" s="14">
        <f t="shared" si="0"/>
        <v>204</v>
      </c>
      <c r="N20" s="15" t="s">
        <v>669</v>
      </c>
    </row>
    <row r="21" spans="1:14" ht="18" customHeight="1">
      <c r="A21" s="11">
        <v>146</v>
      </c>
      <c r="B21" s="12" t="s">
        <v>445</v>
      </c>
      <c r="C21" s="12" t="s">
        <v>446</v>
      </c>
      <c r="D21" s="12" t="s">
        <v>19</v>
      </c>
      <c r="E21" s="12" t="s">
        <v>447</v>
      </c>
      <c r="F21" s="12" t="s">
        <v>448</v>
      </c>
      <c r="G21" s="12" t="s">
        <v>32</v>
      </c>
      <c r="H21" s="13" t="s">
        <v>619</v>
      </c>
      <c r="I21" s="14">
        <v>13</v>
      </c>
      <c r="J21" s="14">
        <f>VLOOKUP(I21,points!A$2:B$91,2,FALSE)</f>
        <v>105</v>
      </c>
      <c r="K21" s="14">
        <v>15</v>
      </c>
      <c r="L21" s="14">
        <f>VLOOKUP(K21,points!A$2:B$91,2,FALSE)</f>
        <v>95</v>
      </c>
      <c r="M21" s="14">
        <f t="shared" si="0"/>
        <v>200</v>
      </c>
      <c r="N21" s="15" t="s">
        <v>670</v>
      </c>
    </row>
    <row r="22" spans="1:14" ht="18" customHeight="1">
      <c r="A22" s="11">
        <v>140</v>
      </c>
      <c r="B22" s="12" t="s">
        <v>424</v>
      </c>
      <c r="C22" s="12" t="s">
        <v>425</v>
      </c>
      <c r="D22" s="12" t="s">
        <v>19</v>
      </c>
      <c r="E22" s="12" t="s">
        <v>426</v>
      </c>
      <c r="F22" s="12" t="s">
        <v>427</v>
      </c>
      <c r="G22" s="12" t="s">
        <v>22</v>
      </c>
      <c r="H22" s="13" t="s">
        <v>614</v>
      </c>
      <c r="I22" s="14">
        <v>15</v>
      </c>
      <c r="J22" s="14">
        <f>VLOOKUP(I22,points!A$2:B$91,2,FALSE)</f>
        <v>95</v>
      </c>
      <c r="K22" s="14">
        <v>16</v>
      </c>
      <c r="L22" s="14">
        <f>VLOOKUP(K22,points!A$2:B$91,2,FALSE)</f>
        <v>92</v>
      </c>
      <c r="M22" s="14">
        <f t="shared" si="0"/>
        <v>187</v>
      </c>
      <c r="N22" s="15" t="s">
        <v>671</v>
      </c>
    </row>
    <row r="23" spans="1:14" ht="18" customHeight="1">
      <c r="A23" s="11">
        <v>141</v>
      </c>
      <c r="B23" s="12" t="s">
        <v>428</v>
      </c>
      <c r="C23" s="12" t="s">
        <v>88</v>
      </c>
      <c r="D23" s="12" t="s">
        <v>19</v>
      </c>
      <c r="E23" s="12" t="s">
        <v>429</v>
      </c>
      <c r="F23" s="12" t="s">
        <v>430</v>
      </c>
      <c r="G23" s="12" t="s">
        <v>22</v>
      </c>
      <c r="H23" s="13" t="s">
        <v>615</v>
      </c>
      <c r="I23" s="14">
        <v>16</v>
      </c>
      <c r="J23" s="14">
        <f>VLOOKUP(I23,points!A$2:B$91,2,FALSE)</f>
        <v>92</v>
      </c>
      <c r="K23" s="14">
        <v>17</v>
      </c>
      <c r="L23" s="14">
        <f>VLOOKUP(K23,points!A$2:B$91,2,FALSE)</f>
        <v>89</v>
      </c>
      <c r="M23" s="14">
        <f t="shared" si="0"/>
        <v>181</v>
      </c>
      <c r="N23" s="15" t="s">
        <v>672</v>
      </c>
    </row>
    <row r="24" spans="1:14" ht="18" customHeight="1">
      <c r="A24" s="11">
        <v>143</v>
      </c>
      <c r="B24" s="12" t="s">
        <v>435</v>
      </c>
      <c r="C24" s="12" t="s">
        <v>436</v>
      </c>
      <c r="D24" s="12" t="s">
        <v>19</v>
      </c>
      <c r="E24" s="12" t="s">
        <v>437</v>
      </c>
      <c r="F24" s="12" t="s">
        <v>438</v>
      </c>
      <c r="G24" s="12" t="s">
        <v>22</v>
      </c>
      <c r="H24" s="13" t="s">
        <v>617</v>
      </c>
      <c r="I24" s="14">
        <v>18</v>
      </c>
      <c r="J24" s="14">
        <f>VLOOKUP(I24,points!A$2:B$91,2,FALSE)</f>
        <v>86</v>
      </c>
      <c r="K24" s="14">
        <v>18</v>
      </c>
      <c r="L24" s="14">
        <f>VLOOKUP(K24,points!A$2:B$91,2,FALSE)</f>
        <v>86</v>
      </c>
      <c r="M24" s="14">
        <f t="shared" si="0"/>
        <v>172</v>
      </c>
      <c r="N24" s="15" t="s">
        <v>673</v>
      </c>
    </row>
    <row r="25" spans="1:14" ht="18" customHeight="1">
      <c r="A25" s="11">
        <v>145</v>
      </c>
      <c r="B25" s="12" t="s">
        <v>441</v>
      </c>
      <c r="C25" s="12" t="s">
        <v>442</v>
      </c>
      <c r="D25" s="12" t="s">
        <v>19</v>
      </c>
      <c r="E25" s="12" t="s">
        <v>443</v>
      </c>
      <c r="F25" s="12" t="s">
        <v>444</v>
      </c>
      <c r="G25" s="12" t="s">
        <v>163</v>
      </c>
      <c r="H25" s="13" t="s">
        <v>618</v>
      </c>
      <c r="I25" s="14">
        <v>19</v>
      </c>
      <c r="J25" s="14">
        <f>VLOOKUP(I25,points!A$2:B$91,2,FALSE)</f>
        <v>83</v>
      </c>
      <c r="K25" s="14">
        <v>20</v>
      </c>
      <c r="L25" s="14">
        <f>VLOOKUP(K25,points!A$2:B$91,2,FALSE)</f>
        <v>80</v>
      </c>
      <c r="M25" s="14">
        <f t="shared" si="0"/>
        <v>163</v>
      </c>
      <c r="N25" s="15" t="s">
        <v>674</v>
      </c>
    </row>
    <row r="26" spans="1:14" ht="18" customHeight="1">
      <c r="A26" s="11">
        <v>142</v>
      </c>
      <c r="B26" s="12" t="s">
        <v>431</v>
      </c>
      <c r="C26" s="12" t="s">
        <v>432</v>
      </c>
      <c r="D26" s="12" t="s">
        <v>19</v>
      </c>
      <c r="E26" s="12" t="s">
        <v>433</v>
      </c>
      <c r="F26" s="12" t="s">
        <v>434</v>
      </c>
      <c r="G26" s="12" t="s">
        <v>22</v>
      </c>
      <c r="H26" s="13" t="s">
        <v>616</v>
      </c>
      <c r="I26" s="14">
        <v>20</v>
      </c>
      <c r="J26" s="14">
        <f>VLOOKUP(I26,points!A$2:B$91,2,FALSE)</f>
        <v>80</v>
      </c>
      <c r="K26" s="14">
        <v>19</v>
      </c>
      <c r="L26" s="14">
        <f>VLOOKUP(K26,points!A$2:B$91,2,FALSE)</f>
        <v>83</v>
      </c>
      <c r="M26" s="14">
        <f t="shared" si="0"/>
        <v>163</v>
      </c>
      <c r="N26" s="15" t="s">
        <v>675</v>
      </c>
    </row>
    <row r="27" spans="1:14" ht="18" customHeight="1">
      <c r="A27" s="11">
        <v>144</v>
      </c>
      <c r="B27" s="12" t="s">
        <v>66</v>
      </c>
      <c r="C27" s="12" t="s">
        <v>160</v>
      </c>
      <c r="D27" s="12" t="s">
        <v>19</v>
      </c>
      <c r="E27" s="12" t="s">
        <v>439</v>
      </c>
      <c r="F27" s="12" t="s">
        <v>440</v>
      </c>
      <c r="G27" s="12" t="s">
        <v>22</v>
      </c>
      <c r="H27" s="13" t="s">
        <v>634</v>
      </c>
      <c r="I27" s="14">
        <v>21</v>
      </c>
      <c r="J27" s="14">
        <f>VLOOKUP(I27,points!A$2:B$91,2,FALSE)</f>
        <v>78</v>
      </c>
      <c r="K27" s="14">
        <v>21</v>
      </c>
      <c r="L27" s="14">
        <f>VLOOKUP(K27,points!A$2:B$91,2,FALSE)</f>
        <v>78</v>
      </c>
      <c r="M27" s="14">
        <f t="shared" si="0"/>
        <v>156</v>
      </c>
      <c r="N27" s="15" t="s">
        <v>676</v>
      </c>
    </row>
    <row r="28" spans="1:14" ht="18" customHeight="1">
      <c r="A28" s="15"/>
      <c r="B28" s="27"/>
      <c r="C28" s="27"/>
      <c r="D28" s="27"/>
      <c r="E28" s="27"/>
      <c r="F28" s="27"/>
      <c r="G28" s="27"/>
      <c r="H28" s="13"/>
      <c r="I28" s="14"/>
      <c r="J28" s="14" t="e">
        <f>VLOOKUP(I28,points!A$2:B$91,2,FALSE)</f>
        <v>#N/A</v>
      </c>
      <c r="K28" s="14"/>
      <c r="L28" s="14" t="e">
        <f>VLOOKUP(K28,points!A$2:B$91,2,FALSE)</f>
        <v>#N/A</v>
      </c>
      <c r="M28" s="14" t="e">
        <f t="shared" si="0"/>
        <v>#N/A</v>
      </c>
      <c r="N28" s="15"/>
    </row>
    <row r="29" spans="1:14" ht="18" customHeight="1">
      <c r="A29" s="15"/>
      <c r="B29" s="12"/>
      <c r="C29" s="12"/>
      <c r="D29" s="12"/>
      <c r="E29" s="12"/>
      <c r="F29" s="12"/>
      <c r="G29" s="12"/>
      <c r="H29" s="13"/>
      <c r="I29" s="14"/>
      <c r="J29" s="14" t="e">
        <f>VLOOKUP(I29,points!A$2:B$91,2,FALSE)</f>
        <v>#N/A</v>
      </c>
      <c r="K29" s="14"/>
      <c r="L29" s="14" t="e">
        <f>VLOOKUP(K29,points!A$2:B$91,2,FALSE)</f>
        <v>#N/A</v>
      </c>
      <c r="M29" s="14" t="e">
        <f t="shared" si="0"/>
        <v>#N/A</v>
      </c>
      <c r="N29" s="15"/>
    </row>
    <row r="30" spans="1:14" ht="18" customHeight="1">
      <c r="A30" s="15"/>
      <c r="B30" s="12"/>
      <c r="C30" s="12"/>
      <c r="D30" s="12"/>
      <c r="E30" s="12"/>
      <c r="F30" s="12"/>
      <c r="G30" s="12"/>
      <c r="H30" s="13"/>
      <c r="I30" s="14"/>
      <c r="J30" s="14" t="e">
        <f>VLOOKUP(I30,points!A$2:B$91,2,FALSE)</f>
        <v>#N/A</v>
      </c>
      <c r="K30" s="14"/>
      <c r="L30" s="14" t="e">
        <f>VLOOKUP(K30,points!A$2:B$91,2,FALSE)</f>
        <v>#N/A</v>
      </c>
      <c r="M30" s="14" t="e">
        <f t="shared" si="0"/>
        <v>#N/A</v>
      </c>
      <c r="N30" s="15"/>
    </row>
  </sheetData>
  <mergeCells count="3">
    <mergeCell ref="A2:N2"/>
    <mergeCell ref="A3:N3"/>
    <mergeCell ref="A4:N4"/>
  </mergeCells>
  <pageMargins left="0.39374999999999999" right="0.39374999999999999" top="0.74791666666666667" bottom="0.74791666666666667" header="0.51180555555555551" footer="0.51180555555555551"/>
  <pageSetup paperSize="9" scale="80" firstPageNumber="0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20</vt:i4>
      </vt:variant>
    </vt:vector>
  </HeadingPairs>
  <TitlesOfParts>
    <vt:vector size="33" baseType="lpstr">
      <vt:lpstr>Pre-licenciés (H)</vt:lpstr>
      <vt:lpstr>Pre-licenciés (D)</vt:lpstr>
      <vt:lpstr>Poussins (H)</vt:lpstr>
      <vt:lpstr>Poussins (D)</vt:lpstr>
      <vt:lpstr>Pupilles (H)</vt:lpstr>
      <vt:lpstr>Pupilles (D)</vt:lpstr>
      <vt:lpstr>Benjamins (H)</vt:lpstr>
      <vt:lpstr>Benjamins (D)</vt:lpstr>
      <vt:lpstr>Minimes (H)</vt:lpstr>
      <vt:lpstr>Minimes (D)</vt:lpstr>
      <vt:lpstr>points</vt:lpstr>
      <vt:lpstr>Clubs</vt:lpstr>
      <vt:lpstr>Feuil1</vt:lpstr>
      <vt:lpstr>Excel_BuiltIn__FilterDatabase_1</vt:lpstr>
      <vt:lpstr>Excel_BuiltIn__FilterDatabase_10</vt:lpstr>
      <vt:lpstr>Excel_BuiltIn__FilterDatabase_2</vt:lpstr>
      <vt:lpstr>Excel_BuiltIn__FilterDatabase_3</vt:lpstr>
      <vt:lpstr>Excel_BuiltIn__FilterDatabase_4</vt:lpstr>
      <vt:lpstr>Excel_BuiltIn__FilterDatabase_5</vt:lpstr>
      <vt:lpstr>Excel_BuiltIn__FilterDatabase_6</vt:lpstr>
      <vt:lpstr>Excel_BuiltIn__FilterDatabase_7</vt:lpstr>
      <vt:lpstr>Excel_BuiltIn__FilterDatabase_8</vt:lpstr>
      <vt:lpstr>Excel_BuiltIn__FilterDatabase_9</vt:lpstr>
      <vt:lpstr>'Benjamins (D)'!Zone_d_impression</vt:lpstr>
      <vt:lpstr>'Benjamins (H)'!Zone_d_impression</vt:lpstr>
      <vt:lpstr>'Minimes (D)'!Zone_d_impression</vt:lpstr>
      <vt:lpstr>'Minimes (H)'!Zone_d_impression</vt:lpstr>
      <vt:lpstr>'Poussins (D)'!Zone_d_impression</vt:lpstr>
      <vt:lpstr>'Poussins (H)'!Zone_d_impression</vt:lpstr>
      <vt:lpstr>'Pre-licenciés (D)'!Zone_d_impression</vt:lpstr>
      <vt:lpstr>'Pre-licenciés (H)'!Zone_d_impression</vt:lpstr>
      <vt:lpstr>'Pupilles (D)'!Zone_d_impression</vt:lpstr>
      <vt:lpstr>'Pupilles (H)'!Zone_d_impression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</dc:creator>
  <cp:lastModifiedBy>admin</cp:lastModifiedBy>
  <cp:lastPrinted>2014-05-25T12:07:46Z</cp:lastPrinted>
  <dcterms:created xsi:type="dcterms:W3CDTF">2014-05-25T11:21:49Z</dcterms:created>
  <dcterms:modified xsi:type="dcterms:W3CDTF">2014-05-28T07:25:00Z</dcterms:modified>
</cp:coreProperties>
</file>