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11" yWindow="65401" windowWidth="12120" windowHeight="8670" tabRatio="401" activeTab="3"/>
  </bookViews>
  <sheets>
    <sheet name="Pré-licenciées" sheetId="1" r:id="rId1"/>
    <sheet name="Pré-licenciés" sheetId="2" r:id="rId2"/>
    <sheet name="Poussines" sheetId="3" r:id="rId3"/>
    <sheet name="Poussins" sheetId="4" r:id="rId4"/>
    <sheet name="Pupilles F" sheetId="5" r:id="rId5"/>
    <sheet name="Pupilles G" sheetId="6" r:id="rId6"/>
    <sheet name="Benjamines" sheetId="7" r:id="rId7"/>
    <sheet name="Benjamins" sheetId="8" r:id="rId8"/>
    <sheet name="Minimes" sheetId="9" r:id="rId9"/>
    <sheet name="Clubs" sheetId="10" r:id="rId10"/>
  </sheets>
  <definedNames>
    <definedName name="_xlnm._FilterDatabase" localSheetId="8" hidden="1">'Minimes'!$B$89:$K$119</definedName>
    <definedName name="DONNEES">#REF!</definedName>
  </definedNames>
  <calcPr fullCalcOnLoad="1"/>
</workbook>
</file>

<file path=xl/sharedStrings.xml><?xml version="1.0" encoding="utf-8"?>
<sst xmlns="http://schemas.openxmlformats.org/spreadsheetml/2006/main" count="1904" uniqueCount="279">
  <si>
    <t>Club</t>
  </si>
  <si>
    <t>SEXE</t>
  </si>
  <si>
    <t>Nom</t>
  </si>
  <si>
    <t>Prenom</t>
  </si>
  <si>
    <t>DOS</t>
  </si>
  <si>
    <t>F</t>
  </si>
  <si>
    <t>G</t>
  </si>
  <si>
    <t>N° licence</t>
  </si>
  <si>
    <t>route</t>
  </si>
  <si>
    <t>cyclo</t>
  </si>
  <si>
    <t>Total</t>
  </si>
  <si>
    <t>Place</t>
  </si>
  <si>
    <t>Classement de l'étape</t>
  </si>
  <si>
    <t>Clubs</t>
  </si>
  <si>
    <t xml:space="preserve">       Poussins</t>
  </si>
  <si>
    <t>Poussine</t>
  </si>
  <si>
    <t xml:space="preserve">        Pupilles G</t>
  </si>
  <si>
    <t>Pupille F</t>
  </si>
  <si>
    <t xml:space="preserve">       Benjamins</t>
  </si>
  <si>
    <t>Benjamine</t>
  </si>
  <si>
    <t>VC Cluses-Scionzier</t>
  </si>
  <si>
    <t>UC Passy Mont Blanc</t>
  </si>
  <si>
    <t>Evian vélo</t>
  </si>
  <si>
    <t>VC Saint Julien</t>
  </si>
  <si>
    <t>VC Annemasse</t>
  </si>
  <si>
    <t xml:space="preserve">    Minimes</t>
  </si>
  <si>
    <t>Team Allinges-Publier</t>
  </si>
  <si>
    <t>U.C. Gessienne</t>
  </si>
  <si>
    <t>POUSSINES ROUTE</t>
  </si>
  <si>
    <t>POUSSINES cyclocross</t>
  </si>
  <si>
    <t>POUSSINES Général</t>
  </si>
  <si>
    <t>PRE-LICENCIES Route</t>
  </si>
  <si>
    <t>PRE-LICENCIES Cyclocross</t>
  </si>
  <si>
    <t>place cyclo</t>
  </si>
  <si>
    <t>place route</t>
  </si>
  <si>
    <t>PRE-LICENCIES Général</t>
  </si>
  <si>
    <t>POUSSINS Route</t>
  </si>
  <si>
    <t>POUSSINS Cyclocross</t>
  </si>
  <si>
    <t>POUSSINS Général</t>
  </si>
  <si>
    <t>Route</t>
  </si>
  <si>
    <t>PUPILLES FILLES Route</t>
  </si>
  <si>
    <t>PUPILLES FILLES Cyclocross</t>
  </si>
  <si>
    <t>PUPILLES FILLES Général</t>
  </si>
  <si>
    <t>PUPILLES GARCONS Route</t>
  </si>
  <si>
    <t>PUPILLES GARCONS Cyclocross</t>
  </si>
  <si>
    <t>PUPILLES GARCONS Général</t>
  </si>
  <si>
    <t>Place route</t>
  </si>
  <si>
    <t>BENJAMINES Route</t>
  </si>
  <si>
    <t>BENJAMINES Cyclocross</t>
  </si>
  <si>
    <t>BENJAMINES Général</t>
  </si>
  <si>
    <t>place</t>
  </si>
  <si>
    <t>BENJAMINS Route</t>
  </si>
  <si>
    <t>BENJAMINS Cyclocross</t>
  </si>
  <si>
    <t>BENJAMINS Général</t>
  </si>
  <si>
    <t>MINIMES Route</t>
  </si>
  <si>
    <t>MINIMES Cyclocross</t>
  </si>
  <si>
    <t>MINIMES Général</t>
  </si>
  <si>
    <t>C.S. Megève</t>
  </si>
  <si>
    <t>U.C. Frangy Seyssel</t>
  </si>
  <si>
    <t>Poussin 1</t>
  </si>
  <si>
    <t>Poussin 2</t>
  </si>
  <si>
    <t>Pupille 1</t>
  </si>
  <si>
    <t>Pupille 2</t>
  </si>
  <si>
    <t>Benjamin 1</t>
  </si>
  <si>
    <t>Benjamin 2</t>
  </si>
  <si>
    <t>Minime 1</t>
  </si>
  <si>
    <t>Places</t>
  </si>
  <si>
    <t>Minime 2</t>
  </si>
  <si>
    <t>Catégorie</t>
  </si>
  <si>
    <t xml:space="preserve"> Annecy Cyclisme Compétition</t>
  </si>
  <si>
    <t>Prénom</t>
  </si>
  <si>
    <t>points</t>
  </si>
  <si>
    <t>PRE-LICENCIEES Route</t>
  </si>
  <si>
    <t>PRE-LICENCIEES Cyclocross</t>
  </si>
  <si>
    <t>PRE-LICENCIEES Général</t>
  </si>
  <si>
    <t>club</t>
  </si>
  <si>
    <t>Thyez cyclisme</t>
  </si>
  <si>
    <t>Thyez Cyclisme</t>
  </si>
  <si>
    <t xml:space="preserve">Amphion 21 avril 2013         1ère manche du TDJC 2013          </t>
  </si>
  <si>
    <t>Amphion 22 juin 2014         5 ème manche du TDJC</t>
  </si>
  <si>
    <t>VULLIEZ</t>
  </si>
  <si>
    <t>Emma</t>
  </si>
  <si>
    <t>EVIAN VELO</t>
  </si>
  <si>
    <t>VONARB</t>
  </si>
  <si>
    <t>Fanny</t>
  </si>
  <si>
    <t>TEAM ALLINGES PUBLIER</t>
  </si>
  <si>
    <t>BLANCHET CACHA ROSSET</t>
  </si>
  <si>
    <t>Manon</t>
  </si>
  <si>
    <t>V.C. CLUSES SCIONZIER</t>
  </si>
  <si>
    <t>BOCLET</t>
  </si>
  <si>
    <t>Jules</t>
  </si>
  <si>
    <t>C.S. MEGEVE</t>
  </si>
  <si>
    <t>BONNET</t>
  </si>
  <si>
    <t>mahe</t>
  </si>
  <si>
    <t>VALLET</t>
  </si>
  <si>
    <t>Charly</t>
  </si>
  <si>
    <t>FELISAZ</t>
  </si>
  <si>
    <t>Maxime</t>
  </si>
  <si>
    <t>U.C. PASSY MONT BLANC</t>
  </si>
  <si>
    <t>BARBEREAU</t>
  </si>
  <si>
    <t>Juliette</t>
  </si>
  <si>
    <t>VAN GELE</t>
  </si>
  <si>
    <t>Neilina</t>
  </si>
  <si>
    <t>V.C. ANNEMASSE</t>
  </si>
  <si>
    <t>APPERTET</t>
  </si>
  <si>
    <t>Clementine</t>
  </si>
  <si>
    <t>BOUVIER</t>
  </si>
  <si>
    <t>Alexis</t>
  </si>
  <si>
    <t>DAVID</t>
  </si>
  <si>
    <t>Enzo</t>
  </si>
  <si>
    <t>LACROIX</t>
  </si>
  <si>
    <t>Loic</t>
  </si>
  <si>
    <t>CAULIER POUPENEY</t>
  </si>
  <si>
    <t>DEREANI</t>
  </si>
  <si>
    <t>Roman</t>
  </si>
  <si>
    <t>GAVARD</t>
  </si>
  <si>
    <t>Antoine</t>
  </si>
  <si>
    <t>GEROME</t>
  </si>
  <si>
    <t>Dimitri</t>
  </si>
  <si>
    <t>Bastien</t>
  </si>
  <si>
    <t>AULNETTE</t>
  </si>
  <si>
    <t>THYEZ CYCLISME 74</t>
  </si>
  <si>
    <t>CHARPY</t>
  </si>
  <si>
    <t>Evan</t>
  </si>
  <si>
    <t>DOUKARI</t>
  </si>
  <si>
    <t>MARCHAL</t>
  </si>
  <si>
    <t>Eli</t>
  </si>
  <si>
    <t>BATOUX</t>
  </si>
  <si>
    <t>Paulin</t>
  </si>
  <si>
    <t>U.C. SEYSSEL FRANGY</t>
  </si>
  <si>
    <t>FLEURY</t>
  </si>
  <si>
    <t>Quentin</t>
  </si>
  <si>
    <t>MONARD</t>
  </si>
  <si>
    <t>Marius</t>
  </si>
  <si>
    <t>BLANCHET CACHAT ROSSET</t>
  </si>
  <si>
    <t>Alexandre</t>
  </si>
  <si>
    <t>ROGET</t>
  </si>
  <si>
    <t>Pierre</t>
  </si>
  <si>
    <t>VESIN</t>
  </si>
  <si>
    <t>Andrea</t>
  </si>
  <si>
    <t>VTT PAYS DE GAVOT</t>
  </si>
  <si>
    <t>CACHAT</t>
  </si>
  <si>
    <t>ECHARD</t>
  </si>
  <si>
    <t>Lucie</t>
  </si>
  <si>
    <t>HUMBERSET FILLON</t>
  </si>
  <si>
    <t>Amandine</t>
  </si>
  <si>
    <t>DARDENNE</t>
  </si>
  <si>
    <t>Camille</t>
  </si>
  <si>
    <t>Marine</t>
  </si>
  <si>
    <t>JACQUEMOT</t>
  </si>
  <si>
    <t>Clara</t>
  </si>
  <si>
    <t>MOLLET</t>
  </si>
  <si>
    <t>Justine</t>
  </si>
  <si>
    <t>Chloe</t>
  </si>
  <si>
    <t>BLANCHET</t>
  </si>
  <si>
    <t>PIGNY</t>
  </si>
  <si>
    <t>Clemence</t>
  </si>
  <si>
    <t>PERNOLLET</t>
  </si>
  <si>
    <t>Aurore</t>
  </si>
  <si>
    <t>STRAPPAZZON</t>
  </si>
  <si>
    <t>Lea</t>
  </si>
  <si>
    <t>DRILLAUD</t>
  </si>
  <si>
    <t>Louis</t>
  </si>
  <si>
    <t>Hugo</t>
  </si>
  <si>
    <t>MEUNIER</t>
  </si>
  <si>
    <t>Adrian</t>
  </si>
  <si>
    <t>SALVADORI</t>
  </si>
  <si>
    <t>Axel</t>
  </si>
  <si>
    <t>Dylan</t>
  </si>
  <si>
    <t>Noah</t>
  </si>
  <si>
    <t>CASTELLO</t>
  </si>
  <si>
    <t>Esteban</t>
  </si>
  <si>
    <t>Theo</t>
  </si>
  <si>
    <t>Zian</t>
  </si>
  <si>
    <t>DOMET</t>
  </si>
  <si>
    <t>Ludovic</t>
  </si>
  <si>
    <t>LAIGO</t>
  </si>
  <si>
    <t>Mathis</t>
  </si>
  <si>
    <t>Paul</t>
  </si>
  <si>
    <t>CROCE</t>
  </si>
  <si>
    <t>Yannis</t>
  </si>
  <si>
    <t>GALLAY</t>
  </si>
  <si>
    <t>Jean Baptiste</t>
  </si>
  <si>
    <t>DUMONT</t>
  </si>
  <si>
    <t>ANNECY CYCLISME COMPETITION</t>
  </si>
  <si>
    <t>BURNET</t>
  </si>
  <si>
    <t>Julian</t>
  </si>
  <si>
    <t>PRUDENTINO</t>
  </si>
  <si>
    <t>Julien</t>
  </si>
  <si>
    <t>U.C. GESSIENNE</t>
  </si>
  <si>
    <t>LAURY</t>
  </si>
  <si>
    <t>Ines</t>
  </si>
  <si>
    <t>DE MARSCHALCK</t>
  </si>
  <si>
    <t>Ingrid</t>
  </si>
  <si>
    <t>TERRASSE</t>
  </si>
  <si>
    <t>Margot</t>
  </si>
  <si>
    <t>VULLIET</t>
  </si>
  <si>
    <t>Lison</t>
  </si>
  <si>
    <t>BRECHEMIER</t>
  </si>
  <si>
    <t>Gwendoline</t>
  </si>
  <si>
    <t>Maelle</t>
  </si>
  <si>
    <t>BERLIOZ</t>
  </si>
  <si>
    <t>Marion</t>
  </si>
  <si>
    <t>Anais</t>
  </si>
  <si>
    <t>BURQUIER</t>
  </si>
  <si>
    <t>Line</t>
  </si>
  <si>
    <t>DUMOULIN</t>
  </si>
  <si>
    <t>VELO SPORT MACONNAIS</t>
  </si>
  <si>
    <t>CARDOSO</t>
  </si>
  <si>
    <t>MATHIEU</t>
  </si>
  <si>
    <t>MOREL</t>
  </si>
  <si>
    <t>Nathan</t>
  </si>
  <si>
    <t>NOPPEL</t>
  </si>
  <si>
    <t>BLANC</t>
  </si>
  <si>
    <t>CADET</t>
  </si>
  <si>
    <t>Eddy</t>
  </si>
  <si>
    <t>LELANDAIS</t>
  </si>
  <si>
    <t>Remi</t>
  </si>
  <si>
    <t>LOISON</t>
  </si>
  <si>
    <t>Nohan</t>
  </si>
  <si>
    <t>POULAIN</t>
  </si>
  <si>
    <t>Florian</t>
  </si>
  <si>
    <t>Nicolas</t>
  </si>
  <si>
    <t>DENARIE</t>
  </si>
  <si>
    <t>DUFFAUD</t>
  </si>
  <si>
    <t>Marco</t>
  </si>
  <si>
    <t>DECONCHE</t>
  </si>
  <si>
    <t>REVERDY</t>
  </si>
  <si>
    <t>SERASSET</t>
  </si>
  <si>
    <t>Thomas</t>
  </si>
  <si>
    <t>V.C. ST JULIEN EN GENEVOIS</t>
  </si>
  <si>
    <t>LEFUEL</t>
  </si>
  <si>
    <t>Noemie</t>
  </si>
  <si>
    <t>CHARLES MANGEON</t>
  </si>
  <si>
    <t>Joris</t>
  </si>
  <si>
    <t>GIRAUD</t>
  </si>
  <si>
    <t>Mathieu</t>
  </si>
  <si>
    <t>GOMES</t>
  </si>
  <si>
    <t>Anthony</t>
  </si>
  <si>
    <t>LAPERGUE</t>
  </si>
  <si>
    <t>Lucas</t>
  </si>
  <si>
    <t>MATRINGE</t>
  </si>
  <si>
    <t>PIERRE</t>
  </si>
  <si>
    <t>Margaux</t>
  </si>
  <si>
    <t>ZUCALLI</t>
  </si>
  <si>
    <t>MIGOT</t>
  </si>
  <si>
    <t>Clement</t>
  </si>
  <si>
    <t>MOUCHEL</t>
  </si>
  <si>
    <t>GROSSETETE</t>
  </si>
  <si>
    <t>Lou Anne</t>
  </si>
  <si>
    <t>MORI</t>
  </si>
  <si>
    <t>Elsa</t>
  </si>
  <si>
    <t>Adrien</t>
  </si>
  <si>
    <t>PERRIN</t>
  </si>
  <si>
    <t>CHABERT</t>
  </si>
  <si>
    <t>Gregory</t>
  </si>
  <si>
    <t>PARET PEINTRE</t>
  </si>
  <si>
    <t>Valentin</t>
  </si>
  <si>
    <t>Morgan</t>
  </si>
  <si>
    <t>BASIN</t>
  </si>
  <si>
    <t>GUIDON BLETTERANOIS</t>
  </si>
  <si>
    <t>BASTARD</t>
  </si>
  <si>
    <t>BOUCHARD</t>
  </si>
  <si>
    <t>Lilian</t>
  </si>
  <si>
    <t>VC ANNEMASSE</t>
  </si>
  <si>
    <t>GACHET</t>
  </si>
  <si>
    <t>UC PASSY MONT BLANC</t>
  </si>
  <si>
    <t>CARTIER</t>
  </si>
  <si>
    <t>Audrey</t>
  </si>
  <si>
    <t>VC CLUSES SCIONZIER</t>
  </si>
  <si>
    <t>VERNIENGEAL</t>
  </si>
  <si>
    <t>Eliot</t>
  </si>
  <si>
    <t>BERRARDET</t>
  </si>
  <si>
    <t>VS MACONNAIS</t>
  </si>
  <si>
    <t>ab</t>
  </si>
  <si>
    <t>VTT pays de Gavot</t>
  </si>
  <si>
    <t>Vtt Pays de Gavot</t>
  </si>
  <si>
    <t>Vtt pays de gavot</t>
  </si>
  <si>
    <t>VTT Pays de Gavot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</si>
</sst>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0\-00\-000\-000"/>
    <numFmt numFmtId="181" formatCode="d\-mmm"/>
    <numFmt numFmtId="182" formatCode="0##&quot;/&quot;000&quot; &quot;00&quot; &quot;00"/>
    <numFmt numFmtId="183" formatCode="[&gt;=3000000000000]#&quot; &quot;##&quot; &quot;##&quot; &quot;##&quot; &quot;###&quot; &quot;###&quot; | &quot;##;#&quot; &quot;##&quot; &quot;##&quot; &quot;##&quot; &quot;###&quot; &quot;###"/>
    <numFmt numFmtId="184" formatCode="mm:ss.00"/>
    <numFmt numFmtId="185" formatCode="&quot;Vrai&quot;;&quot;Vrai&quot;;&quot;Faux&quot;"/>
    <numFmt numFmtId="186" formatCode="&quot;Actif&quot;;&quot;Actif&quot;;&quot;Inactif&quot;"/>
    <numFmt numFmtId="187" formatCode="mmmm\-yy"/>
    <numFmt numFmtId="188" formatCode="0#&quot; &quot;##&quot; &quot;##&quot; &quot;##&quot; &quot;##"/>
    <numFmt numFmtId="189" formatCode="h:mm:ss"/>
    <numFmt numFmtId="190" formatCode="[$-40C]dddd\ d\ mmmm\ yyyy"/>
    <numFmt numFmtId="191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Font="1" applyAlignment="1">
      <alignment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6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5" borderId="10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6" borderId="13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left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38" borderId="13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0" fillId="0" borderId="15" xfId="0" applyNumberForma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0" xfId="0" applyNumberFormat="1" applyAlignment="1" quotePrefix="1">
      <alignment/>
    </xf>
    <xf numFmtId="0" fontId="0" fillId="0" borderId="17" xfId="0" applyNumberFormat="1" applyBorder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1" fillId="35" borderId="10" xfId="0" applyNumberFormat="1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06"/>
  <sheetViews>
    <sheetView zoomScalePageLayoutView="0" workbookViewId="0" topLeftCell="A78">
      <selection activeCell="C89" sqref="C89:J91"/>
    </sheetView>
  </sheetViews>
  <sheetFormatPr defaultColWidth="11.421875" defaultRowHeight="12.75"/>
  <cols>
    <col min="4" max="4" width="6.00390625" style="0" customWidth="1"/>
    <col min="5" max="5" width="27.140625" style="0" customWidth="1"/>
    <col min="7" max="7" width="23.8515625" style="0" customWidth="1"/>
  </cols>
  <sheetData>
    <row r="3" ht="12.75">
      <c r="F3" s="101" t="s">
        <v>79</v>
      </c>
    </row>
    <row r="7" spans="2:7" ht="12.75">
      <c r="B7" s="27"/>
      <c r="G7" s="38" t="s">
        <v>72</v>
      </c>
    </row>
    <row r="8" spans="2:9" ht="12.75">
      <c r="B8" s="25"/>
      <c r="C8" s="25" t="s">
        <v>4</v>
      </c>
      <c r="D8" s="4" t="s">
        <v>1</v>
      </c>
      <c r="E8" s="5" t="s">
        <v>2</v>
      </c>
      <c r="F8" s="5" t="s">
        <v>3</v>
      </c>
      <c r="G8" s="6" t="s">
        <v>0</v>
      </c>
      <c r="H8" s="5" t="s">
        <v>34</v>
      </c>
      <c r="I8" s="5" t="s">
        <v>71</v>
      </c>
    </row>
    <row r="9" spans="2:9" ht="12.75">
      <c r="B9" s="13"/>
      <c r="C9" s="26">
        <v>173</v>
      </c>
      <c r="D9" s="51" t="s">
        <v>5</v>
      </c>
      <c r="E9" s="113" t="s">
        <v>86</v>
      </c>
      <c r="F9" s="113" t="s">
        <v>87</v>
      </c>
      <c r="G9" s="113" t="s">
        <v>88</v>
      </c>
      <c r="H9" s="48">
        <v>1</v>
      </c>
      <c r="I9" s="19">
        <v>202</v>
      </c>
    </row>
    <row r="10" spans="2:9" ht="12.75">
      <c r="B10" s="13"/>
      <c r="C10" s="26">
        <v>171</v>
      </c>
      <c r="D10" s="13" t="s">
        <v>5</v>
      </c>
      <c r="E10" s="113" t="s">
        <v>83</v>
      </c>
      <c r="F10" s="113" t="s">
        <v>84</v>
      </c>
      <c r="G10" s="113" t="s">
        <v>85</v>
      </c>
      <c r="H10" s="48">
        <v>2</v>
      </c>
      <c r="I10" s="19">
        <v>191</v>
      </c>
    </row>
    <row r="11" spans="2:9" ht="12.75">
      <c r="B11" s="13"/>
      <c r="H11" s="48"/>
      <c r="I11" s="78">
        <v>181</v>
      </c>
    </row>
    <row r="12" spans="2:9" ht="12.75">
      <c r="B12" s="13"/>
      <c r="C12" s="29"/>
      <c r="D12" s="16"/>
      <c r="E12" s="16"/>
      <c r="F12" s="16"/>
      <c r="G12" s="16"/>
      <c r="H12" s="112"/>
      <c r="I12" s="84">
        <v>171</v>
      </c>
    </row>
    <row r="13" spans="2:9" ht="12.75">
      <c r="B13" s="13"/>
      <c r="C13" s="26"/>
      <c r="D13" s="13"/>
      <c r="E13" s="51"/>
      <c r="F13" s="14"/>
      <c r="G13" s="24"/>
      <c r="H13" s="106"/>
      <c r="I13" s="84">
        <v>161</v>
      </c>
    </row>
    <row r="14" spans="2:9" ht="12.75">
      <c r="B14" s="13"/>
      <c r="C14" s="29"/>
      <c r="D14" s="13"/>
      <c r="E14" s="7"/>
      <c r="F14" s="8"/>
      <c r="G14" s="21"/>
      <c r="H14" s="105"/>
      <c r="I14" s="84">
        <v>152</v>
      </c>
    </row>
    <row r="15" spans="2:9" ht="12.75">
      <c r="B15" s="13"/>
      <c r="C15" s="26"/>
      <c r="D15" s="13"/>
      <c r="E15" s="57"/>
      <c r="F15" s="14"/>
      <c r="G15" s="24"/>
      <c r="H15" s="105"/>
      <c r="I15" s="84">
        <v>144</v>
      </c>
    </row>
    <row r="16" spans="2:9" ht="12.75">
      <c r="B16" s="13"/>
      <c r="C16" s="29"/>
      <c r="D16" s="51"/>
      <c r="E16" s="60"/>
      <c r="F16" s="8"/>
      <c r="G16" s="19"/>
      <c r="H16" s="105"/>
      <c r="I16" s="84">
        <v>136</v>
      </c>
    </row>
    <row r="17" spans="2:9" ht="12.75">
      <c r="B17" s="13"/>
      <c r="C17" s="26"/>
      <c r="D17" s="13"/>
      <c r="E17" s="56"/>
      <c r="F17" s="53"/>
      <c r="G17" s="21"/>
      <c r="H17" s="107"/>
      <c r="I17" s="84">
        <v>128</v>
      </c>
    </row>
    <row r="18" spans="2:9" ht="12.75">
      <c r="B18" s="13"/>
      <c r="C18" s="29"/>
      <c r="D18" s="51"/>
      <c r="E18" s="58"/>
      <c r="F18" s="49"/>
      <c r="G18" s="14"/>
      <c r="H18" s="105"/>
      <c r="I18" s="84">
        <v>120</v>
      </c>
    </row>
    <row r="19" spans="2:9" ht="12.75">
      <c r="B19" s="13"/>
      <c r="C19" s="26"/>
      <c r="D19" s="51"/>
      <c r="E19" s="34"/>
      <c r="F19" s="61"/>
      <c r="G19" s="78"/>
      <c r="H19" s="108"/>
      <c r="I19" s="84">
        <v>115</v>
      </c>
    </row>
    <row r="20" spans="2:9" ht="12.75">
      <c r="B20" s="13"/>
      <c r="C20" s="29"/>
      <c r="D20" s="67"/>
      <c r="E20" s="51"/>
      <c r="F20" s="14"/>
      <c r="G20" s="24"/>
      <c r="H20" s="109"/>
      <c r="I20" s="84">
        <v>110</v>
      </c>
    </row>
    <row r="21" spans="2:9" ht="12.75">
      <c r="B21" s="13"/>
      <c r="C21" s="26"/>
      <c r="D21" s="67"/>
      <c r="E21" s="16"/>
      <c r="F21" s="16"/>
      <c r="G21" s="17"/>
      <c r="H21" s="16"/>
      <c r="I21" s="102">
        <v>105</v>
      </c>
    </row>
    <row r="22" spans="2:9" ht="12.75">
      <c r="B22" s="13"/>
      <c r="C22" s="29"/>
      <c r="D22" s="67"/>
      <c r="E22" s="16"/>
      <c r="F22" s="16"/>
      <c r="G22" s="17"/>
      <c r="H22" s="16"/>
      <c r="I22" s="19">
        <v>100</v>
      </c>
    </row>
    <row r="23" spans="2:9" ht="12.75">
      <c r="B23" s="13"/>
      <c r="C23" s="26"/>
      <c r="D23" s="67"/>
      <c r="E23" s="16"/>
      <c r="F23" s="16"/>
      <c r="G23" s="17"/>
      <c r="H23" s="16"/>
      <c r="I23" s="19">
        <v>95</v>
      </c>
    </row>
    <row r="24" spans="2:9" ht="12.75">
      <c r="B24" s="13"/>
      <c r="C24" s="29"/>
      <c r="D24" s="67"/>
      <c r="E24" s="16"/>
      <c r="F24" s="16"/>
      <c r="G24" s="17"/>
      <c r="H24" s="16"/>
      <c r="I24" s="19">
        <v>92</v>
      </c>
    </row>
    <row r="25" spans="2:9" ht="12.75">
      <c r="B25" s="13"/>
      <c r="C25" s="26"/>
      <c r="D25" s="67"/>
      <c r="E25" s="16"/>
      <c r="F25" s="16"/>
      <c r="G25" s="17"/>
      <c r="H25" s="16"/>
      <c r="I25" s="19">
        <v>89</v>
      </c>
    </row>
    <row r="26" spans="2:7" ht="12.75">
      <c r="B26" s="27"/>
      <c r="G26" s="2"/>
    </row>
    <row r="27" spans="2:7" ht="12.75">
      <c r="B27" s="27"/>
      <c r="G27" s="2"/>
    </row>
    <row r="28" spans="2:7" ht="12.75">
      <c r="B28" s="27"/>
      <c r="G28" s="2"/>
    </row>
    <row r="29" spans="2:7" ht="12.75">
      <c r="B29" s="27"/>
      <c r="G29" s="2"/>
    </row>
    <row r="30" spans="2:7" ht="12.75">
      <c r="B30" s="27"/>
      <c r="G30" s="2"/>
    </row>
    <row r="31" spans="2:7" ht="12.75">
      <c r="B31" s="27"/>
      <c r="G31" s="2"/>
    </row>
    <row r="32" spans="2:7" ht="12.75">
      <c r="B32" s="27"/>
      <c r="G32" s="2"/>
    </row>
    <row r="33" spans="2:7" ht="12.75">
      <c r="B33" s="27"/>
      <c r="G33" s="2"/>
    </row>
    <row r="34" spans="2:7" ht="12.75">
      <c r="B34" s="27"/>
      <c r="G34" s="2"/>
    </row>
    <row r="35" spans="2:7" ht="12.75">
      <c r="B35" s="27"/>
      <c r="G35" s="2"/>
    </row>
    <row r="36" spans="2:7" ht="12.75">
      <c r="B36" s="27"/>
      <c r="G36" s="2"/>
    </row>
    <row r="37" spans="2:7" ht="12.75">
      <c r="B37" s="27"/>
      <c r="G37" s="2"/>
    </row>
    <row r="38" spans="2:7" ht="12.75">
      <c r="B38" s="27"/>
      <c r="G38" s="2"/>
    </row>
    <row r="39" spans="2:7" ht="12.75">
      <c r="B39" s="27"/>
      <c r="G39" s="2"/>
    </row>
    <row r="40" spans="2:7" ht="12.75">
      <c r="B40" s="27"/>
      <c r="G40" s="2"/>
    </row>
    <row r="41" spans="2:7" ht="12.75">
      <c r="B41" s="27"/>
      <c r="G41" s="2"/>
    </row>
    <row r="42" spans="2:7" ht="12.75">
      <c r="B42" s="27"/>
      <c r="F42" s="101" t="s">
        <v>79</v>
      </c>
      <c r="G42" s="2"/>
    </row>
    <row r="43" spans="2:7" ht="12.75">
      <c r="B43" s="27"/>
      <c r="G43" s="30"/>
    </row>
    <row r="44" spans="2:7" ht="12.75">
      <c r="B44" s="28"/>
      <c r="G44" s="38" t="s">
        <v>73</v>
      </c>
    </row>
    <row r="45" spans="2:9" ht="12.75">
      <c r="B45" s="25"/>
      <c r="C45" s="25" t="s">
        <v>4</v>
      </c>
      <c r="D45" s="4" t="s">
        <v>1</v>
      </c>
      <c r="E45" s="5" t="s">
        <v>2</v>
      </c>
      <c r="F45" s="5" t="s">
        <v>3</v>
      </c>
      <c r="G45" s="6" t="s">
        <v>0</v>
      </c>
      <c r="H45" s="5" t="s">
        <v>33</v>
      </c>
      <c r="I45" s="5" t="s">
        <v>71</v>
      </c>
    </row>
    <row r="46" spans="2:9" ht="12.75">
      <c r="B46" s="13"/>
      <c r="C46" s="26">
        <v>173</v>
      </c>
      <c r="D46" s="51" t="s">
        <v>5</v>
      </c>
      <c r="E46" s="113" t="s">
        <v>86</v>
      </c>
      <c r="F46" s="113" t="s">
        <v>87</v>
      </c>
      <c r="G46" s="113" t="s">
        <v>88</v>
      </c>
      <c r="H46" s="99">
        <v>1</v>
      </c>
      <c r="I46" s="19">
        <v>202</v>
      </c>
    </row>
    <row r="47" spans="2:9" ht="12.75">
      <c r="B47" s="13"/>
      <c r="C47" s="26">
        <v>171</v>
      </c>
      <c r="D47" s="13" t="s">
        <v>5</v>
      </c>
      <c r="E47" s="113" t="s">
        <v>83</v>
      </c>
      <c r="F47" s="113" t="s">
        <v>84</v>
      </c>
      <c r="G47" s="113" t="s">
        <v>85</v>
      </c>
      <c r="H47" s="99">
        <v>2</v>
      </c>
      <c r="I47" s="19">
        <v>191</v>
      </c>
    </row>
    <row r="48" spans="2:9" ht="12.75">
      <c r="B48" s="13"/>
      <c r="H48" s="99"/>
      <c r="I48" s="78">
        <v>181</v>
      </c>
    </row>
    <row r="49" spans="2:9" ht="12.75">
      <c r="B49" s="13"/>
      <c r="C49" s="26"/>
      <c r="D49" s="13"/>
      <c r="E49" s="51"/>
      <c r="F49" s="14"/>
      <c r="G49" s="79"/>
      <c r="H49" s="103"/>
      <c r="I49" s="110">
        <v>171</v>
      </c>
    </row>
    <row r="50" spans="2:9" ht="12.75">
      <c r="B50" s="13"/>
      <c r="C50" s="29"/>
      <c r="D50" s="51"/>
      <c r="E50" s="58"/>
      <c r="F50" s="49"/>
      <c r="G50" s="21"/>
      <c r="H50" s="103"/>
      <c r="I50" s="84">
        <v>161</v>
      </c>
    </row>
    <row r="51" spans="2:9" ht="12.75">
      <c r="B51" s="13"/>
      <c r="C51" s="26"/>
      <c r="D51" s="13"/>
      <c r="E51" s="58"/>
      <c r="F51" s="49"/>
      <c r="G51" s="21"/>
      <c r="H51" s="103"/>
      <c r="I51" s="84">
        <v>152</v>
      </c>
    </row>
    <row r="52" spans="2:9" ht="12.75">
      <c r="B52" s="13"/>
      <c r="C52" s="26"/>
      <c r="D52" s="13"/>
      <c r="E52" s="57"/>
      <c r="F52" s="14"/>
      <c r="G52" s="24"/>
      <c r="H52" s="103"/>
      <c r="I52" s="84">
        <v>144</v>
      </c>
    </row>
    <row r="53" spans="2:9" ht="12.75">
      <c r="B53" s="13"/>
      <c r="C53" s="29"/>
      <c r="D53" s="13"/>
      <c r="E53" s="62"/>
      <c r="F53" s="53"/>
      <c r="G53" s="21"/>
      <c r="H53" s="103"/>
      <c r="I53" s="84">
        <v>136</v>
      </c>
    </row>
    <row r="54" spans="2:9" ht="12.75">
      <c r="B54" s="13"/>
      <c r="C54" s="26"/>
      <c r="D54" s="51"/>
      <c r="E54" s="58"/>
      <c r="F54" s="49"/>
      <c r="G54" s="14"/>
      <c r="H54" s="103"/>
      <c r="I54" s="84">
        <v>128</v>
      </c>
    </row>
    <row r="55" spans="2:9" ht="12.75">
      <c r="B55" s="13"/>
      <c r="C55" s="26"/>
      <c r="D55" s="13"/>
      <c r="E55" s="7"/>
      <c r="F55" s="8"/>
      <c r="G55" s="21"/>
      <c r="H55" s="103"/>
      <c r="I55" s="84">
        <v>120</v>
      </c>
    </row>
    <row r="56" spans="2:9" ht="12.75">
      <c r="B56" s="13"/>
      <c r="C56" s="29"/>
      <c r="D56" s="51"/>
      <c r="E56" s="34"/>
      <c r="F56" s="61"/>
      <c r="G56" s="78"/>
      <c r="H56" s="103"/>
      <c r="I56" s="84">
        <v>115</v>
      </c>
    </row>
    <row r="57" spans="2:9" ht="12.75">
      <c r="B57" s="13"/>
      <c r="C57" s="26"/>
      <c r="D57" s="67"/>
      <c r="E57" s="51"/>
      <c r="F57" s="14"/>
      <c r="G57" s="24"/>
      <c r="H57" s="103"/>
      <c r="I57" s="104">
        <v>110</v>
      </c>
    </row>
    <row r="58" spans="2:9" ht="12.75">
      <c r="B58" s="13"/>
      <c r="C58" s="26"/>
      <c r="D58" s="67"/>
      <c r="E58" s="16"/>
      <c r="F58" s="16"/>
      <c r="G58" s="17"/>
      <c r="H58" s="99"/>
      <c r="I58" s="102">
        <v>105</v>
      </c>
    </row>
    <row r="59" spans="2:9" ht="12.75">
      <c r="B59" s="13"/>
      <c r="C59" s="29"/>
      <c r="D59" s="67"/>
      <c r="E59" s="16"/>
      <c r="F59" s="16"/>
      <c r="G59" s="17"/>
      <c r="H59" s="99"/>
      <c r="I59" s="19">
        <v>100</v>
      </c>
    </row>
    <row r="60" spans="2:9" ht="12.75">
      <c r="B60" s="13"/>
      <c r="C60" s="26"/>
      <c r="D60" s="67"/>
      <c r="E60" s="16"/>
      <c r="F60" s="16"/>
      <c r="G60" s="17"/>
      <c r="H60" s="99"/>
      <c r="I60" s="19">
        <v>95</v>
      </c>
    </row>
    <row r="61" spans="2:9" ht="12.75">
      <c r="B61" s="13"/>
      <c r="C61" s="26"/>
      <c r="D61" s="67"/>
      <c r="E61" s="16"/>
      <c r="F61" s="16"/>
      <c r="G61" s="17"/>
      <c r="H61" s="99"/>
      <c r="I61" s="19">
        <v>92</v>
      </c>
    </row>
    <row r="62" spans="2:9" ht="12.75">
      <c r="B62" s="13"/>
      <c r="C62" s="29"/>
      <c r="D62" s="67"/>
      <c r="E62" s="16"/>
      <c r="F62" s="16"/>
      <c r="G62" s="17"/>
      <c r="H62" s="99"/>
      <c r="I62" s="19">
        <v>89</v>
      </c>
    </row>
    <row r="63" spans="2:7" ht="12.75">
      <c r="B63" s="27"/>
      <c r="G63" s="2"/>
    </row>
    <row r="64" spans="2:7" ht="12.75">
      <c r="B64" s="27"/>
      <c r="G64" s="2"/>
    </row>
    <row r="65" spans="2:7" ht="12.75">
      <c r="B65" s="27"/>
      <c r="G65" s="2"/>
    </row>
    <row r="66" spans="2:7" ht="12.75">
      <c r="B66" s="27"/>
      <c r="G66" s="2"/>
    </row>
    <row r="67" spans="2:7" ht="12.75">
      <c r="B67" s="27"/>
      <c r="G67" s="2"/>
    </row>
    <row r="68" spans="2:7" ht="12.75">
      <c r="B68" s="27"/>
      <c r="G68" s="2"/>
    </row>
    <row r="69" spans="2:7" ht="12.75">
      <c r="B69" s="27"/>
      <c r="G69" s="2"/>
    </row>
    <row r="70" spans="2:7" ht="12.75">
      <c r="B70" s="27"/>
      <c r="G70" s="2"/>
    </row>
    <row r="71" spans="2:7" ht="12.75">
      <c r="B71" s="27"/>
      <c r="G71" s="2"/>
    </row>
    <row r="72" spans="2:7" ht="12.75">
      <c r="B72" s="27"/>
      <c r="G72" s="2"/>
    </row>
    <row r="73" spans="2:7" ht="12.75">
      <c r="B73" s="27"/>
      <c r="G73" s="2"/>
    </row>
    <row r="74" spans="2:7" ht="12.75">
      <c r="B74" s="27"/>
      <c r="G74" s="2"/>
    </row>
    <row r="75" spans="2:7" ht="12.75">
      <c r="B75" s="27"/>
      <c r="G75" s="2"/>
    </row>
    <row r="76" spans="2:7" ht="12.75">
      <c r="B76" s="27"/>
      <c r="G76" s="2"/>
    </row>
    <row r="77" spans="2:7" ht="12.75">
      <c r="B77" s="27"/>
      <c r="G77" s="2"/>
    </row>
    <row r="78" spans="2:7" ht="12.75">
      <c r="B78" s="27"/>
      <c r="G78" s="2"/>
    </row>
    <row r="79" spans="2:7" ht="12.75">
      <c r="B79" s="27"/>
      <c r="G79" s="2"/>
    </row>
    <row r="80" spans="2:7" ht="12.75">
      <c r="B80" s="27"/>
      <c r="G80" s="2"/>
    </row>
    <row r="81" spans="2:7" ht="12.75">
      <c r="B81" s="27"/>
      <c r="G81" s="2"/>
    </row>
    <row r="82" spans="2:7" ht="12.75">
      <c r="B82" s="27"/>
      <c r="G82" s="30"/>
    </row>
    <row r="83" spans="2:7" ht="12.75">
      <c r="B83" s="27"/>
      <c r="G83" s="2"/>
    </row>
    <row r="84" spans="2:7" ht="12.75">
      <c r="B84" s="27"/>
      <c r="G84" s="2"/>
    </row>
    <row r="85" spans="2:8" ht="12.75">
      <c r="B85" s="27"/>
      <c r="G85" s="2"/>
      <c r="H85" s="48"/>
    </row>
    <row r="86" spans="2:7" ht="12.75">
      <c r="B86" s="27"/>
      <c r="F86" s="101" t="s">
        <v>79</v>
      </c>
      <c r="G86" s="2"/>
    </row>
    <row r="87" spans="2:7" ht="12.75">
      <c r="B87" s="27"/>
      <c r="G87" s="2"/>
    </row>
    <row r="88" spans="2:7" ht="12.75">
      <c r="B88" s="27"/>
      <c r="G88" s="38" t="s">
        <v>74</v>
      </c>
    </row>
    <row r="89" spans="2:10" ht="12.75">
      <c r="B89" s="25" t="s">
        <v>11</v>
      </c>
      <c r="C89" s="25" t="s">
        <v>4</v>
      </c>
      <c r="D89" s="4" t="s">
        <v>1</v>
      </c>
      <c r="E89" s="5" t="s">
        <v>2</v>
      </c>
      <c r="F89" s="5" t="s">
        <v>3</v>
      </c>
      <c r="G89" s="6" t="s">
        <v>0</v>
      </c>
      <c r="H89" s="5" t="s">
        <v>8</v>
      </c>
      <c r="I89" s="5" t="s">
        <v>9</v>
      </c>
      <c r="J89" s="5" t="s">
        <v>10</v>
      </c>
    </row>
    <row r="90" spans="2:10" ht="12.75">
      <c r="B90" s="13">
        <v>1</v>
      </c>
      <c r="C90" s="26">
        <v>173</v>
      </c>
      <c r="D90" s="51" t="s">
        <v>5</v>
      </c>
      <c r="E90" s="113" t="s">
        <v>86</v>
      </c>
      <c r="F90" s="113" t="s">
        <v>87</v>
      </c>
      <c r="G90" s="113" t="s">
        <v>88</v>
      </c>
      <c r="H90" s="48">
        <f>VLOOKUP(C90,$C$9:$I$25,7,0)</f>
        <v>202</v>
      </c>
      <c r="I90" s="19">
        <f>VLOOKUP(C90,$C$46:$I$58,7,0)</f>
        <v>202</v>
      </c>
      <c r="J90" s="19">
        <f>H90+I90</f>
        <v>404</v>
      </c>
    </row>
    <row r="91" spans="2:10" ht="12.75">
      <c r="B91" s="13">
        <v>2</v>
      </c>
      <c r="C91" s="26">
        <v>171</v>
      </c>
      <c r="D91" s="13" t="s">
        <v>5</v>
      </c>
      <c r="E91" s="113" t="s">
        <v>83</v>
      </c>
      <c r="F91" s="113" t="s">
        <v>84</v>
      </c>
      <c r="G91" s="113" t="s">
        <v>85</v>
      </c>
      <c r="H91" s="48">
        <f>VLOOKUP(C91,$C$9:$I$25,7,0)</f>
        <v>191</v>
      </c>
      <c r="I91" s="19">
        <f>VLOOKUP(C91,$C$46:$I$58,7,0)</f>
        <v>191</v>
      </c>
      <c r="J91" s="19">
        <f>H91+I91</f>
        <v>382</v>
      </c>
    </row>
    <row r="92" spans="2:10" ht="12.75">
      <c r="B92" s="13">
        <v>3</v>
      </c>
      <c r="H92" s="48" t="e">
        <f>VLOOKUP(C92,$C$9:$I$25,7,0)</f>
        <v>#N/A</v>
      </c>
      <c r="I92" s="19" t="e">
        <f>VLOOKUP(C92,$B$42:$I$58,8,0)</f>
        <v>#N/A</v>
      </c>
      <c r="J92" s="19" t="e">
        <f aca="true" t="shared" si="0" ref="J90:J106">H92+I92</f>
        <v>#N/A</v>
      </c>
    </row>
    <row r="93" spans="2:10" ht="12.75">
      <c r="B93" s="13">
        <v>4</v>
      </c>
      <c r="C93" s="16"/>
      <c r="D93" s="16"/>
      <c r="E93" s="16"/>
      <c r="F93" s="16"/>
      <c r="G93" s="16"/>
      <c r="H93" s="48" t="e">
        <f>VLOOKUP(C93,$C$9:$I$25,7,0)</f>
        <v>#N/A</v>
      </c>
      <c r="I93" s="19" t="e">
        <f>VLOOKUP(C93,$B$42:$I$58,8,0)</f>
        <v>#N/A</v>
      </c>
      <c r="J93" s="19" t="e">
        <f t="shared" si="0"/>
        <v>#N/A</v>
      </c>
    </row>
    <row r="94" spans="2:10" ht="12.75">
      <c r="B94" s="13">
        <v>5</v>
      </c>
      <c r="C94" s="29"/>
      <c r="D94" s="13"/>
      <c r="E94" s="58"/>
      <c r="F94" s="49"/>
      <c r="G94" s="21"/>
      <c r="H94" s="48" t="e">
        <f aca="true" t="shared" si="1" ref="H94:H106">VLOOKUP(C94,$C$9:$I$25,7,0)</f>
        <v>#N/A</v>
      </c>
      <c r="I94" s="19" t="e">
        <f>VLOOKUP(C94,$B$42:$I$58,8,0)</f>
        <v>#N/A</v>
      </c>
      <c r="J94" s="19" t="e">
        <f t="shared" si="0"/>
        <v>#N/A</v>
      </c>
    </row>
    <row r="95" spans="2:10" ht="12.75">
      <c r="B95" s="13">
        <v>6</v>
      </c>
      <c r="C95" s="26"/>
      <c r="D95" s="51"/>
      <c r="E95" s="7"/>
      <c r="F95" s="8"/>
      <c r="G95" s="19"/>
      <c r="H95" s="48" t="e">
        <f t="shared" si="1"/>
        <v>#N/A</v>
      </c>
      <c r="I95" s="19" t="e">
        <f aca="true" t="shared" si="2" ref="I94:I106">VLOOKUP(C95,$B$42:$I$58,8,0)</f>
        <v>#N/A</v>
      </c>
      <c r="J95" s="19" t="e">
        <f t="shared" si="0"/>
        <v>#N/A</v>
      </c>
    </row>
    <row r="96" spans="2:10" ht="12.75">
      <c r="B96" s="13">
        <v>7</v>
      </c>
      <c r="C96" s="26"/>
      <c r="D96" s="13"/>
      <c r="E96" s="57"/>
      <c r="F96" s="14"/>
      <c r="G96" s="24"/>
      <c r="H96" s="48" t="e">
        <f t="shared" si="1"/>
        <v>#N/A</v>
      </c>
      <c r="I96" s="19" t="e">
        <f t="shared" si="2"/>
        <v>#N/A</v>
      </c>
      <c r="J96" s="19" t="e">
        <f t="shared" si="0"/>
        <v>#N/A</v>
      </c>
    </row>
    <row r="97" spans="2:10" ht="12.75">
      <c r="B97" s="13">
        <v>8</v>
      </c>
      <c r="C97" s="29"/>
      <c r="D97" s="13"/>
      <c r="E97" s="60"/>
      <c r="F97" s="8"/>
      <c r="G97" s="21"/>
      <c r="H97" s="48" t="e">
        <f t="shared" si="1"/>
        <v>#N/A</v>
      </c>
      <c r="I97" s="19" t="e">
        <f t="shared" si="2"/>
        <v>#N/A</v>
      </c>
      <c r="J97" s="19" t="e">
        <f t="shared" si="0"/>
        <v>#N/A</v>
      </c>
    </row>
    <row r="98" spans="2:10" ht="12.75">
      <c r="B98" s="13">
        <v>9</v>
      </c>
      <c r="C98" s="26"/>
      <c r="D98" s="13"/>
      <c r="E98" s="56"/>
      <c r="F98" s="53"/>
      <c r="G98" s="21"/>
      <c r="H98" s="48" t="e">
        <f t="shared" si="1"/>
        <v>#N/A</v>
      </c>
      <c r="I98" s="19" t="e">
        <f t="shared" si="2"/>
        <v>#N/A</v>
      </c>
      <c r="J98" s="19" t="e">
        <f t="shared" si="0"/>
        <v>#N/A</v>
      </c>
    </row>
    <row r="99" spans="2:10" ht="12.75">
      <c r="B99" s="13">
        <v>10</v>
      </c>
      <c r="C99" s="26"/>
      <c r="D99" s="51"/>
      <c r="E99" s="58"/>
      <c r="F99" s="49"/>
      <c r="G99" s="14"/>
      <c r="H99" s="48" t="e">
        <f t="shared" si="1"/>
        <v>#N/A</v>
      </c>
      <c r="I99" s="19" t="e">
        <f t="shared" si="2"/>
        <v>#N/A</v>
      </c>
      <c r="J99" s="19" t="e">
        <f t="shared" si="0"/>
        <v>#N/A</v>
      </c>
    </row>
    <row r="100" spans="2:10" ht="12.75">
      <c r="B100" s="13">
        <v>11</v>
      </c>
      <c r="C100" s="29"/>
      <c r="D100" s="51"/>
      <c r="E100" s="34"/>
      <c r="F100" s="61"/>
      <c r="G100" s="78"/>
      <c r="H100" s="48" t="e">
        <f t="shared" si="1"/>
        <v>#N/A</v>
      </c>
      <c r="I100" s="19" t="e">
        <f t="shared" si="2"/>
        <v>#N/A</v>
      </c>
      <c r="J100" s="19" t="e">
        <f t="shared" si="0"/>
        <v>#N/A</v>
      </c>
    </row>
    <row r="101" spans="2:10" ht="12.75">
      <c r="B101" s="13">
        <v>12</v>
      </c>
      <c r="C101" s="26"/>
      <c r="D101" s="67"/>
      <c r="E101" s="51"/>
      <c r="F101" s="14"/>
      <c r="G101" s="24"/>
      <c r="H101" s="48" t="e">
        <f t="shared" si="1"/>
        <v>#N/A</v>
      </c>
      <c r="I101" s="19" t="e">
        <f t="shared" si="2"/>
        <v>#N/A</v>
      </c>
      <c r="J101" s="19" t="e">
        <f t="shared" si="0"/>
        <v>#N/A</v>
      </c>
    </row>
    <row r="102" spans="2:10" ht="12.75">
      <c r="B102" s="13">
        <v>13</v>
      </c>
      <c r="C102" s="26"/>
      <c r="D102" s="67"/>
      <c r="E102" s="16"/>
      <c r="F102" s="16"/>
      <c r="G102" s="17"/>
      <c r="H102" s="48" t="e">
        <f t="shared" si="1"/>
        <v>#N/A</v>
      </c>
      <c r="I102" s="19" t="e">
        <f t="shared" si="2"/>
        <v>#N/A</v>
      </c>
      <c r="J102" s="19" t="e">
        <f t="shared" si="0"/>
        <v>#N/A</v>
      </c>
    </row>
    <row r="103" spans="2:10" ht="12.75">
      <c r="B103" s="13">
        <v>14</v>
      </c>
      <c r="C103" s="29"/>
      <c r="D103" s="67"/>
      <c r="E103" s="16"/>
      <c r="F103" s="16"/>
      <c r="G103" s="17"/>
      <c r="H103" s="48" t="e">
        <f t="shared" si="1"/>
        <v>#N/A</v>
      </c>
      <c r="I103" s="19" t="e">
        <f t="shared" si="2"/>
        <v>#N/A</v>
      </c>
      <c r="J103" s="19" t="e">
        <f t="shared" si="0"/>
        <v>#N/A</v>
      </c>
    </row>
    <row r="104" spans="2:10" ht="12.75">
      <c r="B104" s="13">
        <v>15</v>
      </c>
      <c r="C104" s="26"/>
      <c r="D104" s="67"/>
      <c r="E104" s="16"/>
      <c r="F104" s="16"/>
      <c r="G104" s="17"/>
      <c r="H104" s="48" t="e">
        <f t="shared" si="1"/>
        <v>#N/A</v>
      </c>
      <c r="I104" s="19" t="e">
        <f t="shared" si="2"/>
        <v>#N/A</v>
      </c>
      <c r="J104" s="19" t="e">
        <f t="shared" si="0"/>
        <v>#N/A</v>
      </c>
    </row>
    <row r="105" spans="2:10" ht="12.75">
      <c r="B105" s="13">
        <v>16</v>
      </c>
      <c r="C105" s="26"/>
      <c r="D105" s="67"/>
      <c r="E105" s="16"/>
      <c r="F105" s="16"/>
      <c r="G105" s="17"/>
      <c r="H105" s="48" t="e">
        <f t="shared" si="1"/>
        <v>#N/A</v>
      </c>
      <c r="I105" s="19" t="e">
        <f t="shared" si="2"/>
        <v>#N/A</v>
      </c>
      <c r="J105" s="19" t="e">
        <f t="shared" si="0"/>
        <v>#N/A</v>
      </c>
    </row>
    <row r="106" spans="2:10" ht="12.75">
      <c r="B106" s="13">
        <v>17</v>
      </c>
      <c r="C106" s="29"/>
      <c r="D106" s="67"/>
      <c r="E106" s="16"/>
      <c r="F106" s="16"/>
      <c r="G106" s="17"/>
      <c r="H106" s="48" t="e">
        <f t="shared" si="1"/>
        <v>#N/A</v>
      </c>
      <c r="I106" s="19" t="e">
        <f t="shared" si="2"/>
        <v>#N/A</v>
      </c>
      <c r="J106" s="19" t="e">
        <f t="shared" si="0"/>
        <v>#N/A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B5" sqref="B5:N16"/>
    </sheetView>
  </sheetViews>
  <sheetFormatPr defaultColWidth="11.421875" defaultRowHeight="12.75"/>
  <cols>
    <col min="1" max="1" width="6.28125" style="0" customWidth="1"/>
    <col min="2" max="2" width="23.28125" style="0" customWidth="1"/>
    <col min="3" max="4" width="4.7109375" style="0" customWidth="1"/>
    <col min="5" max="5" width="6.7109375" style="0" customWidth="1"/>
    <col min="6" max="7" width="4.7109375" style="0" customWidth="1"/>
    <col min="8" max="8" width="8.8515625" style="0" customWidth="1"/>
    <col min="9" max="10" width="4.7109375" style="0" customWidth="1"/>
    <col min="11" max="11" width="8.28125" style="0" customWidth="1"/>
    <col min="12" max="13" width="4.7109375" style="0" customWidth="1"/>
    <col min="14" max="14" width="7.140625" style="0" customWidth="1"/>
    <col min="15" max="15" width="8.140625" style="0" customWidth="1"/>
  </cols>
  <sheetData>
    <row r="1" spans="1:12" ht="12.75">
      <c r="A1" s="30"/>
      <c r="B1" s="1"/>
      <c r="E1" s="1"/>
      <c r="F1" s="1" t="s">
        <v>78</v>
      </c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39" t="s">
        <v>12</v>
      </c>
      <c r="E3" s="1"/>
      <c r="F3" s="1"/>
      <c r="G3" s="1"/>
      <c r="H3" s="1"/>
      <c r="I3" s="1"/>
      <c r="J3" s="1"/>
      <c r="K3" s="1"/>
      <c r="L3" s="1"/>
    </row>
    <row r="4" spans="1:14" ht="12.75">
      <c r="A4" s="20" t="s">
        <v>11</v>
      </c>
      <c r="B4" s="20" t="s">
        <v>13</v>
      </c>
      <c r="C4" s="20" t="s">
        <v>14</v>
      </c>
      <c r="D4" s="20"/>
      <c r="E4" s="20" t="s">
        <v>15</v>
      </c>
      <c r="F4" s="20" t="s">
        <v>16</v>
      </c>
      <c r="G4" s="20"/>
      <c r="H4" s="32" t="s">
        <v>17</v>
      </c>
      <c r="I4" s="32" t="s">
        <v>18</v>
      </c>
      <c r="J4" s="20"/>
      <c r="K4" s="20" t="s">
        <v>19</v>
      </c>
      <c r="L4" s="32" t="s">
        <v>25</v>
      </c>
      <c r="M4" s="20"/>
      <c r="N4" s="40" t="s">
        <v>10</v>
      </c>
    </row>
    <row r="5" spans="1:14" ht="12.75">
      <c r="A5" s="20">
        <v>1</v>
      </c>
      <c r="B5" s="20" t="s">
        <v>26</v>
      </c>
      <c r="C5" s="21">
        <f>Poussins!G159</f>
        <v>8</v>
      </c>
      <c r="D5" s="21">
        <f>Poussins!H159</f>
        <v>10</v>
      </c>
      <c r="E5" s="21">
        <f>Poussines!G149</f>
        <v>2</v>
      </c>
      <c r="F5" s="21">
        <f>'Pupilles G'!G155</f>
        <v>3</v>
      </c>
      <c r="G5" s="21">
        <f>'Pupilles G'!H155</f>
        <v>4</v>
      </c>
      <c r="H5" s="21">
        <f>'Pupilles F'!G156</f>
        <v>1</v>
      </c>
      <c r="I5" s="21">
        <f>Benjamins!G173</f>
        <v>3</v>
      </c>
      <c r="J5" s="21">
        <f>Benjamins!H173</f>
        <v>7</v>
      </c>
      <c r="K5" s="21">
        <f>Benjamines!G157</f>
        <v>5</v>
      </c>
      <c r="L5" s="21">
        <f>Minimes!G135</f>
        <v>4</v>
      </c>
      <c r="M5" s="21">
        <f>Minimes!H135</f>
        <v>5</v>
      </c>
      <c r="N5" s="13">
        <f>SUM(C5:M5)</f>
        <v>52</v>
      </c>
    </row>
    <row r="6" spans="1:19" ht="12.75">
      <c r="A6" s="20">
        <v>2</v>
      </c>
      <c r="B6" s="20" t="s">
        <v>21</v>
      </c>
      <c r="C6" s="21">
        <f>Poussins!G160</f>
        <v>14</v>
      </c>
      <c r="D6" s="21">
        <f>Poussins!H160</f>
        <v>17</v>
      </c>
      <c r="E6" s="21">
        <f>Poussines!G150</f>
        <v>4</v>
      </c>
      <c r="F6" s="21">
        <f>'Pupilles G'!G156</f>
        <v>6</v>
      </c>
      <c r="G6" s="21">
        <f>'Pupilles G'!H156</f>
        <v>7</v>
      </c>
      <c r="H6" s="21">
        <f>'Pupilles F'!G157</f>
        <v>2</v>
      </c>
      <c r="I6" s="21">
        <f>Benjamins!G174</f>
        <v>5</v>
      </c>
      <c r="J6" s="21">
        <f>Benjamins!H174</f>
        <v>21</v>
      </c>
      <c r="K6" s="21">
        <f>Benjamines!G158</f>
        <v>4</v>
      </c>
      <c r="L6" s="21">
        <f>Minimes!G136</f>
        <v>1</v>
      </c>
      <c r="M6" s="21">
        <f>Minimes!H136</f>
        <v>8</v>
      </c>
      <c r="N6" s="13">
        <f>SUM(C6:M6)</f>
        <v>89</v>
      </c>
      <c r="S6" s="3"/>
    </row>
    <row r="7" spans="1:19" ht="12.75">
      <c r="A7" s="20">
        <v>3</v>
      </c>
      <c r="B7" s="20" t="s">
        <v>58</v>
      </c>
      <c r="C7" s="21">
        <f>Poussins!G168</f>
        <v>4</v>
      </c>
      <c r="D7" s="21">
        <f>Poussins!H168</f>
        <v>5</v>
      </c>
      <c r="E7" s="21">
        <f>Poussines!G158</f>
        <v>4</v>
      </c>
      <c r="F7" s="21">
        <f>'Pupilles G'!G164</f>
        <v>10</v>
      </c>
      <c r="G7" s="21">
        <f>'Pupilles G'!H164</f>
        <v>20</v>
      </c>
      <c r="H7" s="21">
        <f>'Pupilles F'!G165</f>
        <v>13</v>
      </c>
      <c r="I7" s="21">
        <f>Benjamins!G182</f>
        <v>2</v>
      </c>
      <c r="J7" s="21">
        <f>Benjamins!H182</f>
        <v>6</v>
      </c>
      <c r="K7" s="21">
        <f>Benjamines!G166</f>
        <v>6</v>
      </c>
      <c r="L7" s="21">
        <f>Minimes!G144</f>
        <v>12</v>
      </c>
      <c r="M7" s="21">
        <f>Minimes!H144</f>
        <v>21</v>
      </c>
      <c r="N7" s="13">
        <f>SUM(C7:M7)</f>
        <v>103</v>
      </c>
      <c r="S7" s="3"/>
    </row>
    <row r="8" spans="1:14" ht="12.75">
      <c r="A8" s="20">
        <v>4</v>
      </c>
      <c r="B8" s="20" t="s">
        <v>22</v>
      </c>
      <c r="C8" s="21">
        <f>Poussins!G161</f>
        <v>7</v>
      </c>
      <c r="D8" s="21">
        <f>Poussins!H161</f>
        <v>12</v>
      </c>
      <c r="E8" s="21">
        <f>Poussines!G151</f>
        <v>4</v>
      </c>
      <c r="F8" s="21">
        <f>'Pupilles G'!G157</f>
        <v>5</v>
      </c>
      <c r="G8" s="21">
        <f>'Pupilles G'!H157</f>
        <v>11</v>
      </c>
      <c r="H8" s="21">
        <f>'Pupilles F'!G158</f>
        <v>4</v>
      </c>
      <c r="I8" s="21">
        <f>Benjamins!G175</f>
        <v>21</v>
      </c>
      <c r="J8" s="21">
        <f>Benjamins!H175</f>
        <v>21</v>
      </c>
      <c r="K8" s="21">
        <f>Benjamines!G159</f>
        <v>3</v>
      </c>
      <c r="L8" s="21">
        <f>Minimes!G137</f>
        <v>7</v>
      </c>
      <c r="M8" s="21">
        <f>Minimes!H137</f>
        <v>20</v>
      </c>
      <c r="N8" s="13">
        <f>SUM(C8:M8)</f>
        <v>115</v>
      </c>
    </row>
    <row r="9" spans="1:14" ht="12.75">
      <c r="A9" s="20">
        <v>5</v>
      </c>
      <c r="B9" s="20" t="s">
        <v>275</v>
      </c>
      <c r="C9" s="21">
        <f>Poussins!G170</f>
        <v>6</v>
      </c>
      <c r="D9" s="21">
        <f>Poussins!H170</f>
        <v>18</v>
      </c>
      <c r="E9" s="21">
        <f>Poussines!G160</f>
        <v>4</v>
      </c>
      <c r="F9" s="21">
        <f>'Pupilles G'!G166</f>
        <v>2</v>
      </c>
      <c r="G9" s="21">
        <f>'Pupilles G'!H166</f>
        <v>20</v>
      </c>
      <c r="H9" s="21">
        <f>'Pupilles F'!G167</f>
        <v>13</v>
      </c>
      <c r="I9" s="21">
        <f>Benjamins!G184</f>
        <v>10</v>
      </c>
      <c r="J9" s="21">
        <f>Benjamins!H184</f>
        <v>14</v>
      </c>
      <c r="K9" s="21">
        <f>Benjamines!G168</f>
        <v>1</v>
      </c>
      <c r="L9" s="21">
        <f>Minimes!G146</f>
        <v>23</v>
      </c>
      <c r="M9" s="21">
        <f>Minimes!H146</f>
        <v>23</v>
      </c>
      <c r="N9" s="13">
        <f>SUM(C9:M9)</f>
        <v>134</v>
      </c>
    </row>
    <row r="10" spans="1:14" ht="12.75">
      <c r="A10" s="20">
        <v>6</v>
      </c>
      <c r="B10" s="20" t="s">
        <v>20</v>
      </c>
      <c r="C10" s="21">
        <f>Poussins!G162</f>
        <v>3</v>
      </c>
      <c r="D10" s="21">
        <f>Poussins!H162</f>
        <v>9</v>
      </c>
      <c r="E10" s="21">
        <f>Poussines!G152</f>
        <v>3</v>
      </c>
      <c r="F10" s="21">
        <f>'Pupilles G'!G158</f>
        <v>17</v>
      </c>
      <c r="G10" s="21">
        <f>'Pupilles G'!H158</f>
        <v>20</v>
      </c>
      <c r="H10" s="21">
        <f>'Pupilles F'!G159</f>
        <v>7</v>
      </c>
      <c r="I10" s="21">
        <f>Benjamins!G176</f>
        <v>11</v>
      </c>
      <c r="J10" s="21">
        <f>Benjamins!H176</f>
        <v>18</v>
      </c>
      <c r="K10" s="21">
        <f>Benjamines!G160</f>
        <v>12</v>
      </c>
      <c r="L10" s="21">
        <f>Minimes!G138</f>
        <v>19</v>
      </c>
      <c r="M10" s="21">
        <f>Minimes!H138</f>
        <v>23</v>
      </c>
      <c r="N10" s="13">
        <f>SUM(C10:M10)</f>
        <v>142</v>
      </c>
    </row>
    <row r="11" spans="1:14" ht="12.75">
      <c r="A11" s="20">
        <v>7</v>
      </c>
      <c r="B11" s="20" t="s">
        <v>77</v>
      </c>
      <c r="C11" s="21">
        <f>Poussins!G169</f>
        <v>1</v>
      </c>
      <c r="D11" s="21">
        <f>Poussins!H169</f>
        <v>2</v>
      </c>
      <c r="E11" s="21">
        <f>Poussines!G159</f>
        <v>4</v>
      </c>
      <c r="F11" s="21">
        <f>'Pupilles G'!G165</f>
        <v>20</v>
      </c>
      <c r="G11" s="21">
        <f>'Pupilles G'!H165</f>
        <v>20</v>
      </c>
      <c r="H11" s="21">
        <f>'Pupilles F'!G166</f>
        <v>3</v>
      </c>
      <c r="I11" s="21">
        <f>Benjamins!G183</f>
        <v>16</v>
      </c>
      <c r="J11" s="21">
        <f>Benjamins!H183</f>
        <v>20</v>
      </c>
      <c r="K11" s="21">
        <f>Benjamines!G167</f>
        <v>12</v>
      </c>
      <c r="L11" s="21">
        <f>Minimes!G145</f>
        <v>22</v>
      </c>
      <c r="M11" s="21">
        <f>Minimes!H145</f>
        <v>23</v>
      </c>
      <c r="N11" s="13">
        <f>SUM(C11:M11)</f>
        <v>143</v>
      </c>
    </row>
    <row r="12" spans="1:14" ht="12.75">
      <c r="A12" s="20">
        <v>8</v>
      </c>
      <c r="B12" s="20" t="s">
        <v>24</v>
      </c>
      <c r="C12" s="21">
        <f>Poussins!G163</f>
        <v>18</v>
      </c>
      <c r="D12" s="21">
        <f>Poussins!H163</f>
        <v>18</v>
      </c>
      <c r="E12" s="21">
        <f>Poussines!G153</f>
        <v>1</v>
      </c>
      <c r="F12" s="21">
        <f>'Pupilles G'!G159</f>
        <v>20</v>
      </c>
      <c r="G12" s="21">
        <f>'Pupilles G'!H159</f>
        <v>20</v>
      </c>
      <c r="H12" s="21">
        <f>'Pupilles F'!G160</f>
        <v>13</v>
      </c>
      <c r="I12" s="21">
        <f>Benjamins!G177</f>
        <v>19</v>
      </c>
      <c r="J12" s="21">
        <f>Benjamins!H177</f>
        <v>21</v>
      </c>
      <c r="K12" s="21">
        <f>Benjamines!G161</f>
        <v>12</v>
      </c>
      <c r="L12" s="21">
        <f>Minimes!G139</f>
        <v>3</v>
      </c>
      <c r="M12" s="21">
        <f>Minimes!H139</f>
        <v>16</v>
      </c>
      <c r="N12" s="13">
        <f>SUM(C12:M12)</f>
        <v>161</v>
      </c>
    </row>
    <row r="13" spans="1:14" ht="12.75">
      <c r="A13" s="20">
        <v>9</v>
      </c>
      <c r="B13" s="32" t="s">
        <v>27</v>
      </c>
      <c r="C13" s="21">
        <f>Poussins!G166</f>
        <v>18</v>
      </c>
      <c r="D13" s="21">
        <f>Poussins!H166</f>
        <v>18</v>
      </c>
      <c r="E13" s="21">
        <f>Poussines!G156</f>
        <v>4</v>
      </c>
      <c r="F13" s="21">
        <f>'Pupilles G'!G162</f>
        <v>13</v>
      </c>
      <c r="G13" s="21">
        <f>'Pupilles G'!H162</f>
        <v>20</v>
      </c>
      <c r="H13" s="21">
        <f>'Pupilles F'!G163</f>
        <v>13</v>
      </c>
      <c r="I13" s="21">
        <f>Benjamins!G180</f>
        <v>21</v>
      </c>
      <c r="J13" s="21">
        <f>Benjamins!H180</f>
        <v>21</v>
      </c>
      <c r="K13" s="21">
        <f>Benjamines!G164</f>
        <v>12</v>
      </c>
      <c r="L13" s="21">
        <f>Minimes!G142</f>
        <v>2</v>
      </c>
      <c r="M13" s="21">
        <f>Minimes!H142</f>
        <v>23</v>
      </c>
      <c r="N13" s="13">
        <f>SUM(C13:M13)</f>
        <v>165</v>
      </c>
    </row>
    <row r="14" spans="1:14" ht="12.75">
      <c r="A14" s="20">
        <v>10</v>
      </c>
      <c r="B14" s="20" t="s">
        <v>23</v>
      </c>
      <c r="C14" s="21">
        <f>Poussins!G165</f>
        <v>18</v>
      </c>
      <c r="D14" s="21">
        <f>Poussins!H165</f>
        <v>18</v>
      </c>
      <c r="E14" s="21">
        <f>Poussines!G155</f>
        <v>4</v>
      </c>
      <c r="F14" s="21">
        <f>'Pupilles G'!G161</f>
        <v>20</v>
      </c>
      <c r="G14" s="21">
        <f>'Pupilles G'!H161</f>
        <v>20</v>
      </c>
      <c r="H14" s="21">
        <f>'Pupilles F'!G162</f>
        <v>13</v>
      </c>
      <c r="I14" s="21">
        <f>Benjamins!G179</f>
        <v>1</v>
      </c>
      <c r="J14" s="21">
        <f>Benjamins!H179</f>
        <v>21</v>
      </c>
      <c r="K14" s="21">
        <f>Benjamines!G163</f>
        <v>12</v>
      </c>
      <c r="L14" s="21">
        <f>Minimes!G141</f>
        <v>23</v>
      </c>
      <c r="M14" s="21">
        <f>Minimes!H141</f>
        <v>23</v>
      </c>
      <c r="N14" s="13">
        <f>SUM(C14:M14)</f>
        <v>173</v>
      </c>
    </row>
    <row r="15" spans="1:14" ht="12.75">
      <c r="A15" s="20">
        <v>11</v>
      </c>
      <c r="B15" s="20" t="s">
        <v>69</v>
      </c>
      <c r="C15" s="21">
        <f>Poussins!G164</f>
        <v>18</v>
      </c>
      <c r="D15" s="21">
        <f>Poussins!H164</f>
        <v>18</v>
      </c>
      <c r="E15" s="21">
        <f>Poussines!G154</f>
        <v>4</v>
      </c>
      <c r="F15" s="21">
        <f>'Pupilles G'!G160</f>
        <v>14</v>
      </c>
      <c r="G15" s="21">
        <f>'Pupilles G'!H160</f>
        <v>20</v>
      </c>
      <c r="H15" s="21">
        <f>'Pupilles F'!G161</f>
        <v>13</v>
      </c>
      <c r="I15" s="21">
        <f>Benjamins!G178</f>
        <v>15</v>
      </c>
      <c r="J15" s="21">
        <f>Benjamins!H178</f>
        <v>21</v>
      </c>
      <c r="K15" s="21">
        <f>Benjamines!G162</f>
        <v>12</v>
      </c>
      <c r="L15" s="21">
        <f>Minimes!G140</f>
        <v>23</v>
      </c>
      <c r="M15" s="21">
        <f>Minimes!H140</f>
        <v>23</v>
      </c>
      <c r="N15" s="13">
        <f>SUM(C15:M15)</f>
        <v>181</v>
      </c>
    </row>
    <row r="16" spans="1:14" ht="12.75">
      <c r="A16" s="1">
        <v>12</v>
      </c>
      <c r="B16" s="1" t="s">
        <v>57</v>
      </c>
      <c r="C16" s="21">
        <f>Poussins!G167</f>
        <v>18</v>
      </c>
      <c r="D16" s="21">
        <f>Poussins!H167</f>
        <v>18</v>
      </c>
      <c r="E16" s="21">
        <f>Poussines!G157</f>
        <v>4</v>
      </c>
      <c r="F16" s="21">
        <f>'Pupilles G'!G163</f>
        <v>9</v>
      </c>
      <c r="G16" s="21">
        <f>'Pupilles G'!H163</f>
        <v>20</v>
      </c>
      <c r="H16" s="21">
        <f>'Pupilles F'!G164</f>
        <v>13</v>
      </c>
      <c r="I16" s="21">
        <f>Benjamins!G181</f>
        <v>21</v>
      </c>
      <c r="J16" s="21">
        <f>Benjamins!H181</f>
        <v>21</v>
      </c>
      <c r="K16" s="21">
        <f>Benjamines!G165</f>
        <v>12</v>
      </c>
      <c r="L16" s="21">
        <f>Minimes!G143</f>
        <v>23</v>
      </c>
      <c r="M16" s="21">
        <f>Minimes!H143</f>
        <v>23</v>
      </c>
      <c r="N16" s="13">
        <f>SUM(C16:M16)</f>
        <v>182</v>
      </c>
    </row>
    <row r="17" spans="1:7" ht="12.75">
      <c r="A17" s="41"/>
      <c r="B17" s="1"/>
      <c r="C17" s="1"/>
      <c r="D17" s="1"/>
      <c r="E17" s="1"/>
      <c r="F17" s="1"/>
      <c r="G17" s="1"/>
    </row>
    <row r="18" spans="1:7" ht="12.75">
      <c r="A18" s="41"/>
      <c r="B18" s="1"/>
      <c r="C18" s="1"/>
      <c r="D18" s="1"/>
      <c r="E18" s="1"/>
      <c r="F18" s="1"/>
      <c r="G18" s="1"/>
    </row>
    <row r="19" spans="1:7" ht="12.75">
      <c r="A19" s="41"/>
      <c r="B19" s="1"/>
      <c r="C19" s="1"/>
      <c r="D19" s="1"/>
      <c r="E19" s="1"/>
      <c r="F19" s="1"/>
      <c r="G19" s="1"/>
    </row>
    <row r="20" spans="1:7" ht="12.75">
      <c r="A20" s="41"/>
      <c r="B20" s="1"/>
      <c r="C20" s="1"/>
      <c r="D20" s="1"/>
      <c r="E20" s="1"/>
      <c r="F20" s="1"/>
      <c r="G20" s="1"/>
    </row>
    <row r="21" spans="1:7" ht="12.75">
      <c r="A21" s="41"/>
      <c r="B21" s="1"/>
      <c r="C21" s="1"/>
      <c r="D21" s="1"/>
      <c r="E21" s="1"/>
      <c r="F21" s="1"/>
      <c r="G21" s="1"/>
    </row>
    <row r="22" spans="1:7" ht="12.75">
      <c r="A22" s="41"/>
      <c r="B22" s="1"/>
      <c r="C22" s="1"/>
      <c r="D22" s="1"/>
      <c r="E22" s="1"/>
      <c r="F22" s="1"/>
      <c r="G22" s="1"/>
    </row>
    <row r="23" spans="1:7" ht="12.75">
      <c r="A23" s="41"/>
      <c r="B23" s="1"/>
      <c r="C23" s="1"/>
      <c r="D23" s="1"/>
      <c r="E23" s="1"/>
      <c r="F23" s="1"/>
      <c r="G23" s="1"/>
    </row>
    <row r="24" spans="1:7" ht="12.75">
      <c r="A24" s="41"/>
      <c r="B24" s="1"/>
      <c r="C24" s="1"/>
      <c r="D24" s="1"/>
      <c r="E24" s="1"/>
      <c r="F24" s="1"/>
      <c r="G24" s="1"/>
    </row>
    <row r="25" spans="1:7" ht="12.75">
      <c r="A25" s="41"/>
      <c r="B25" s="1"/>
      <c r="C25" s="1"/>
      <c r="D25" s="1"/>
      <c r="E25" s="1"/>
      <c r="F25" s="1"/>
      <c r="G25" s="1"/>
    </row>
    <row r="26" spans="1:7" ht="12.75">
      <c r="A26" s="41"/>
      <c r="B26" s="1"/>
      <c r="C26" s="1"/>
      <c r="D26" s="1"/>
      <c r="E26" s="1"/>
      <c r="F26" s="1"/>
      <c r="G26" s="1"/>
    </row>
    <row r="27" spans="1:7" ht="12.75">
      <c r="A27" s="41"/>
      <c r="B27" s="1"/>
      <c r="C27" s="1"/>
      <c r="D27" s="1"/>
      <c r="E27" s="1"/>
      <c r="F27" s="1"/>
      <c r="G27" s="1"/>
    </row>
    <row r="28" spans="1:7" ht="12.75">
      <c r="A28" s="41"/>
      <c r="B28" s="1"/>
      <c r="C28" s="1"/>
      <c r="D28" s="1"/>
      <c r="E28" s="1"/>
      <c r="F28" s="1"/>
      <c r="G28" s="1"/>
    </row>
    <row r="29" spans="1:7" ht="12.75">
      <c r="A29" s="41"/>
      <c r="B29" s="1"/>
      <c r="C29" s="1"/>
      <c r="D29" s="1"/>
      <c r="E29" s="1"/>
      <c r="F29" s="1"/>
      <c r="G29" s="1"/>
    </row>
    <row r="30" spans="5:11" ht="12.75">
      <c r="E30" s="41"/>
      <c r="F30" s="1"/>
      <c r="G30" s="1"/>
      <c r="H30" s="1"/>
      <c r="I30" s="1"/>
      <c r="J30" s="1"/>
      <c r="K30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70">
      <selection activeCell="B85" sqref="B85:I89"/>
    </sheetView>
  </sheetViews>
  <sheetFormatPr defaultColWidth="11.421875" defaultRowHeight="12.75"/>
  <cols>
    <col min="1" max="1" width="4.57421875" style="27" customWidth="1"/>
    <col min="2" max="3" width="4.7109375" style="0" customWidth="1"/>
    <col min="4" max="4" width="14.421875" style="0" customWidth="1"/>
    <col min="5" max="5" width="12.421875" style="0" customWidth="1"/>
    <col min="6" max="6" width="27.00390625" style="2" customWidth="1"/>
    <col min="7" max="7" width="10.57421875" style="0" customWidth="1"/>
    <col min="9" max="9" width="8.7109375" style="0" customWidth="1"/>
    <col min="10" max="10" width="5.00390625" style="0" customWidth="1"/>
    <col min="11" max="11" width="7.28125" style="0" customWidth="1"/>
  </cols>
  <sheetData>
    <row r="1" spans="5:6" ht="12.75">
      <c r="E1" s="101" t="s">
        <v>79</v>
      </c>
      <c r="F1" s="30"/>
    </row>
    <row r="3" ht="12.75">
      <c r="F3" s="38" t="s">
        <v>31</v>
      </c>
    </row>
    <row r="4" spans="1:8" ht="12.75">
      <c r="A4" s="25"/>
      <c r="B4" s="25" t="s">
        <v>4</v>
      </c>
      <c r="C4" s="4" t="s">
        <v>1</v>
      </c>
      <c r="D4" s="5" t="s">
        <v>2</v>
      </c>
      <c r="E4" s="5" t="s">
        <v>3</v>
      </c>
      <c r="F4" s="6" t="s">
        <v>0</v>
      </c>
      <c r="G4" s="5" t="s">
        <v>34</v>
      </c>
      <c r="H4" s="5" t="s">
        <v>71</v>
      </c>
    </row>
    <row r="5" spans="1:8" ht="12.75">
      <c r="A5" s="13"/>
      <c r="B5" s="120">
        <v>191</v>
      </c>
      <c r="C5" s="51" t="s">
        <v>6</v>
      </c>
      <c r="D5" s="113" t="s">
        <v>89</v>
      </c>
      <c r="E5" s="113" t="s">
        <v>90</v>
      </c>
      <c r="F5" s="113" t="s">
        <v>91</v>
      </c>
      <c r="G5" s="47">
        <v>1</v>
      </c>
      <c r="H5" s="19">
        <v>202</v>
      </c>
    </row>
    <row r="6" spans="1:8" ht="12.75">
      <c r="A6" s="13"/>
      <c r="B6" s="120">
        <v>194</v>
      </c>
      <c r="C6" s="13" t="s">
        <v>6</v>
      </c>
      <c r="D6" s="113" t="s">
        <v>96</v>
      </c>
      <c r="E6" s="113" t="s">
        <v>97</v>
      </c>
      <c r="F6" s="113" t="s">
        <v>98</v>
      </c>
      <c r="G6" s="47">
        <v>2</v>
      </c>
      <c r="H6" s="19">
        <v>191</v>
      </c>
    </row>
    <row r="7" spans="1:8" ht="12.75">
      <c r="A7" s="13"/>
      <c r="B7" s="121">
        <v>192</v>
      </c>
      <c r="C7" s="13" t="s">
        <v>6</v>
      </c>
      <c r="D7" s="113" t="s">
        <v>92</v>
      </c>
      <c r="E7" s="113" t="s">
        <v>93</v>
      </c>
      <c r="F7" s="113" t="s">
        <v>82</v>
      </c>
      <c r="G7" s="47">
        <v>3</v>
      </c>
      <c r="H7" s="78">
        <v>181</v>
      </c>
    </row>
    <row r="8" spans="1:8" ht="12.75">
      <c r="A8" s="13"/>
      <c r="B8" s="120">
        <v>193</v>
      </c>
      <c r="C8" s="51" t="s">
        <v>6</v>
      </c>
      <c r="D8" s="113" t="s">
        <v>94</v>
      </c>
      <c r="E8" s="113" t="s">
        <v>95</v>
      </c>
      <c r="F8" s="113" t="s">
        <v>82</v>
      </c>
      <c r="G8" s="105">
        <v>4</v>
      </c>
      <c r="H8" s="84">
        <v>171</v>
      </c>
    </row>
    <row r="9" spans="1:8" ht="12.75">
      <c r="A9" s="13"/>
      <c r="B9" s="29"/>
      <c r="C9" s="13"/>
      <c r="D9" s="51"/>
      <c r="E9" s="14"/>
      <c r="F9" s="24"/>
      <c r="G9" s="106"/>
      <c r="H9" s="84">
        <v>161</v>
      </c>
    </row>
    <row r="10" spans="1:8" ht="12.75">
      <c r="A10" s="13"/>
      <c r="B10" s="26"/>
      <c r="C10" s="13"/>
      <c r="D10" s="7"/>
      <c r="E10" s="8"/>
      <c r="F10" s="21"/>
      <c r="G10" s="105"/>
      <c r="H10" s="84">
        <v>152</v>
      </c>
    </row>
    <row r="11" spans="1:8" ht="12.75">
      <c r="A11" s="13"/>
      <c r="B11" s="26"/>
      <c r="C11" s="13"/>
      <c r="D11" s="57"/>
      <c r="E11" s="14"/>
      <c r="F11" s="24"/>
      <c r="G11" s="105"/>
      <c r="H11" s="84">
        <v>144</v>
      </c>
    </row>
    <row r="12" spans="1:8" ht="12.75">
      <c r="A12" s="13"/>
      <c r="B12" s="29"/>
      <c r="C12" s="51"/>
      <c r="D12" s="60"/>
      <c r="E12" s="8"/>
      <c r="F12" s="19"/>
      <c r="G12" s="105"/>
      <c r="H12" s="84">
        <v>136</v>
      </c>
    </row>
    <row r="13" spans="1:8" ht="12.75">
      <c r="A13" s="13"/>
      <c r="B13" s="26"/>
      <c r="C13" s="13"/>
      <c r="D13" s="56"/>
      <c r="E13" s="53"/>
      <c r="F13" s="21"/>
      <c r="G13" s="107"/>
      <c r="H13" s="84">
        <v>128</v>
      </c>
    </row>
    <row r="14" spans="1:8" ht="12.75">
      <c r="A14" s="13"/>
      <c r="B14" s="26"/>
      <c r="C14" s="51"/>
      <c r="D14" s="58"/>
      <c r="E14" s="49"/>
      <c r="F14" s="14"/>
      <c r="G14" s="105"/>
      <c r="H14" s="84">
        <v>120</v>
      </c>
    </row>
    <row r="15" spans="1:8" ht="12.75">
      <c r="A15" s="13"/>
      <c r="B15" s="29"/>
      <c r="C15" s="51"/>
      <c r="D15" s="34"/>
      <c r="E15" s="61"/>
      <c r="F15" s="78"/>
      <c r="G15" s="108"/>
      <c r="H15" s="84">
        <v>115</v>
      </c>
    </row>
    <row r="16" spans="1:8" ht="12.75">
      <c r="A16" s="13"/>
      <c r="B16" s="26"/>
      <c r="C16" s="67"/>
      <c r="D16" s="51"/>
      <c r="E16" s="14"/>
      <c r="F16" s="24"/>
      <c r="G16" s="109"/>
      <c r="H16" s="84">
        <v>110</v>
      </c>
    </row>
    <row r="17" spans="1:8" ht="12.75">
      <c r="A17" s="13"/>
      <c r="B17" s="26"/>
      <c r="C17" s="67"/>
      <c r="D17" s="16"/>
      <c r="E17" s="16"/>
      <c r="F17" s="17"/>
      <c r="G17" s="16"/>
      <c r="H17" s="102">
        <v>105</v>
      </c>
    </row>
    <row r="18" spans="1:8" ht="12.75">
      <c r="A18" s="13"/>
      <c r="B18" s="29"/>
      <c r="C18" s="67"/>
      <c r="D18" s="16"/>
      <c r="E18" s="16"/>
      <c r="F18" s="17"/>
      <c r="G18" s="16"/>
      <c r="H18" s="19">
        <v>100</v>
      </c>
    </row>
    <row r="19" spans="1:8" ht="12.75">
      <c r="A19" s="13"/>
      <c r="B19" s="26"/>
      <c r="C19" s="67"/>
      <c r="D19" s="16"/>
      <c r="E19" s="16"/>
      <c r="F19" s="17"/>
      <c r="G19" s="16"/>
      <c r="H19" s="19">
        <v>95</v>
      </c>
    </row>
    <row r="20" spans="1:8" ht="12.75">
      <c r="A20" s="13"/>
      <c r="B20" s="26"/>
      <c r="C20" s="67"/>
      <c r="D20" s="16"/>
      <c r="E20" s="16"/>
      <c r="F20" s="17"/>
      <c r="G20" s="16"/>
      <c r="H20" s="19">
        <v>92</v>
      </c>
    </row>
    <row r="21" spans="1:8" ht="12.75">
      <c r="A21" s="13"/>
      <c r="B21" s="29"/>
      <c r="C21" s="67"/>
      <c r="D21" s="16"/>
      <c r="E21" s="16"/>
      <c r="F21" s="17"/>
      <c r="G21" s="16"/>
      <c r="H21" s="19">
        <v>89</v>
      </c>
    </row>
    <row r="39" spans="5:6" ht="12.75">
      <c r="E39" s="101" t="s">
        <v>79</v>
      </c>
      <c r="F39" s="30"/>
    </row>
    <row r="40" spans="1:6" ht="12.75">
      <c r="A40" s="28"/>
      <c r="F40" s="38" t="s">
        <v>32</v>
      </c>
    </row>
    <row r="41" spans="1:8" ht="12.75">
      <c r="A41" s="25"/>
      <c r="B41" s="25" t="s">
        <v>4</v>
      </c>
      <c r="C41" s="4" t="s">
        <v>1</v>
      </c>
      <c r="D41" s="5" t="s">
        <v>2</v>
      </c>
      <c r="E41" s="5" t="s">
        <v>3</v>
      </c>
      <c r="F41" s="6" t="s">
        <v>0</v>
      </c>
      <c r="G41" s="5" t="s">
        <v>33</v>
      </c>
      <c r="H41" s="5" t="s">
        <v>71</v>
      </c>
    </row>
    <row r="42" spans="1:8" ht="12.75">
      <c r="A42" s="13"/>
      <c r="B42" s="121">
        <v>192</v>
      </c>
      <c r="C42" s="13" t="s">
        <v>6</v>
      </c>
      <c r="D42" s="113" t="s">
        <v>92</v>
      </c>
      <c r="E42" s="113" t="s">
        <v>93</v>
      </c>
      <c r="F42" s="113" t="s">
        <v>82</v>
      </c>
      <c r="G42" s="19">
        <v>1</v>
      </c>
      <c r="H42" s="19">
        <v>202</v>
      </c>
    </row>
    <row r="43" spans="1:8" ht="12.75">
      <c r="A43" s="13"/>
      <c r="B43" s="120">
        <v>191</v>
      </c>
      <c r="C43" s="51" t="s">
        <v>6</v>
      </c>
      <c r="D43" s="113" t="s">
        <v>89</v>
      </c>
      <c r="E43" s="113" t="s">
        <v>90</v>
      </c>
      <c r="F43" s="113" t="s">
        <v>91</v>
      </c>
      <c r="G43" s="19">
        <v>2</v>
      </c>
      <c r="H43" s="19">
        <v>191</v>
      </c>
    </row>
    <row r="44" spans="1:8" ht="12.75">
      <c r="A44" s="13"/>
      <c r="B44" s="120">
        <v>194</v>
      </c>
      <c r="C44" s="13" t="s">
        <v>6</v>
      </c>
      <c r="D44" s="113" t="s">
        <v>96</v>
      </c>
      <c r="E44" s="113" t="s">
        <v>97</v>
      </c>
      <c r="F44" s="113" t="s">
        <v>98</v>
      </c>
      <c r="G44" s="19">
        <v>3</v>
      </c>
      <c r="H44" s="78">
        <v>181</v>
      </c>
    </row>
    <row r="45" spans="1:8" ht="12.75">
      <c r="A45" s="13"/>
      <c r="B45" s="120">
        <v>193</v>
      </c>
      <c r="C45" s="51" t="s">
        <v>6</v>
      </c>
      <c r="D45" s="113" t="s">
        <v>94</v>
      </c>
      <c r="E45" s="113" t="s">
        <v>95</v>
      </c>
      <c r="F45" s="113" t="s">
        <v>82</v>
      </c>
      <c r="G45" s="19">
        <v>4</v>
      </c>
      <c r="H45" s="84">
        <v>171</v>
      </c>
    </row>
    <row r="46" spans="1:8" ht="12.75">
      <c r="A46" s="13"/>
      <c r="B46" s="29"/>
      <c r="C46" s="51"/>
      <c r="D46" s="58"/>
      <c r="E46" s="49"/>
      <c r="F46" s="21"/>
      <c r="G46" s="19"/>
      <c r="H46" s="84">
        <v>161</v>
      </c>
    </row>
    <row r="47" spans="1:8" ht="12.75">
      <c r="A47" s="13"/>
      <c r="B47" s="26"/>
      <c r="C47" s="13"/>
      <c r="D47" s="58"/>
      <c r="E47" s="49"/>
      <c r="F47" s="21"/>
      <c r="G47" s="19"/>
      <c r="H47" s="84">
        <v>152</v>
      </c>
    </row>
    <row r="48" spans="1:8" ht="12.75">
      <c r="A48" s="13"/>
      <c r="B48" s="26"/>
      <c r="C48" s="13"/>
      <c r="D48" s="57"/>
      <c r="E48" s="14"/>
      <c r="F48" s="24"/>
      <c r="G48" s="19"/>
      <c r="H48" s="84">
        <v>144</v>
      </c>
    </row>
    <row r="49" spans="1:8" ht="12.75">
      <c r="A49" s="13"/>
      <c r="B49" s="29"/>
      <c r="C49" s="13"/>
      <c r="D49" s="62"/>
      <c r="E49" s="53"/>
      <c r="F49" s="21"/>
      <c r="G49" s="19"/>
      <c r="H49" s="84">
        <v>136</v>
      </c>
    </row>
    <row r="50" spans="1:8" ht="12.75">
      <c r="A50" s="13"/>
      <c r="B50" s="26"/>
      <c r="C50" s="51"/>
      <c r="D50" s="58"/>
      <c r="E50" s="49"/>
      <c r="F50" s="14"/>
      <c r="G50" s="19"/>
      <c r="H50" s="84">
        <v>128</v>
      </c>
    </row>
    <row r="51" spans="1:8" ht="12.75">
      <c r="A51" s="13"/>
      <c r="B51" s="26"/>
      <c r="C51" s="13"/>
      <c r="D51" s="7"/>
      <c r="E51" s="8"/>
      <c r="F51" s="21"/>
      <c r="G51" s="19"/>
      <c r="H51" s="84">
        <v>120</v>
      </c>
    </row>
    <row r="52" spans="1:8" ht="12.75">
      <c r="A52" s="13"/>
      <c r="B52" s="29"/>
      <c r="C52" s="51"/>
      <c r="D52" s="34"/>
      <c r="E52" s="61"/>
      <c r="F52" s="78"/>
      <c r="G52" s="19"/>
      <c r="H52" s="84">
        <v>115</v>
      </c>
    </row>
    <row r="53" spans="1:8" ht="12.75">
      <c r="A53" s="13"/>
      <c r="B53" s="26"/>
      <c r="C53" s="67"/>
      <c r="D53" s="51"/>
      <c r="E53" s="14"/>
      <c r="F53" s="24"/>
      <c r="G53" s="19"/>
      <c r="H53" s="84">
        <v>110</v>
      </c>
    </row>
    <row r="54" spans="1:8" ht="12.75">
      <c r="A54" s="13"/>
      <c r="B54" s="26"/>
      <c r="C54" s="67"/>
      <c r="D54" s="16"/>
      <c r="E54" s="16"/>
      <c r="F54" s="17"/>
      <c r="G54" s="19"/>
      <c r="H54" s="102">
        <v>105</v>
      </c>
    </row>
    <row r="55" spans="1:8" ht="12.75">
      <c r="A55" s="13"/>
      <c r="B55" s="29"/>
      <c r="C55" s="67"/>
      <c r="D55" s="16"/>
      <c r="E55" s="16"/>
      <c r="F55" s="17"/>
      <c r="G55" s="19"/>
      <c r="H55" s="19">
        <v>100</v>
      </c>
    </row>
    <row r="56" spans="1:8" ht="12.75">
      <c r="A56" s="13"/>
      <c r="B56" s="26"/>
      <c r="C56" s="67"/>
      <c r="D56" s="16"/>
      <c r="E56" s="16"/>
      <c r="F56" s="17"/>
      <c r="G56" s="19"/>
      <c r="H56" s="19">
        <v>95</v>
      </c>
    </row>
    <row r="57" spans="1:8" ht="12.75">
      <c r="A57" s="13"/>
      <c r="B57" s="26"/>
      <c r="C57" s="67"/>
      <c r="D57" s="16"/>
      <c r="E57" s="16"/>
      <c r="F57" s="17"/>
      <c r="G57" s="19"/>
      <c r="H57" s="19">
        <v>92</v>
      </c>
    </row>
    <row r="58" spans="1:8" ht="12.75">
      <c r="A58" s="13"/>
      <c r="B58" s="29"/>
      <c r="C58" s="67"/>
      <c r="D58" s="16"/>
      <c r="E58" s="16"/>
      <c r="F58" s="17"/>
      <c r="G58" s="19"/>
      <c r="H58" s="19">
        <v>89</v>
      </c>
    </row>
    <row r="78" ht="12.75">
      <c r="F78" s="30"/>
    </row>
    <row r="81" ht="12.75">
      <c r="G81" s="48"/>
    </row>
    <row r="82" ht="12.75">
      <c r="E82" s="101" t="s">
        <v>79</v>
      </c>
    </row>
    <row r="84" ht="12.75">
      <c r="F84" s="38" t="s">
        <v>35</v>
      </c>
    </row>
    <row r="85" spans="1:9" ht="12.75">
      <c r="A85" s="25" t="s">
        <v>11</v>
      </c>
      <c r="B85" s="25" t="s">
        <v>4</v>
      </c>
      <c r="C85" s="4" t="s">
        <v>1</v>
      </c>
      <c r="D85" s="5" t="s">
        <v>2</v>
      </c>
      <c r="E85" s="5" t="s">
        <v>3</v>
      </c>
      <c r="F85" s="6" t="s">
        <v>0</v>
      </c>
      <c r="G85" s="5" t="s">
        <v>8</v>
      </c>
      <c r="H85" s="5" t="s">
        <v>9</v>
      </c>
      <c r="I85" s="5" t="s">
        <v>10</v>
      </c>
    </row>
    <row r="86" spans="1:9" ht="12.75">
      <c r="A86" s="13">
        <v>1</v>
      </c>
      <c r="B86" s="120">
        <v>191</v>
      </c>
      <c r="C86" s="51" t="s">
        <v>6</v>
      </c>
      <c r="D86" s="113" t="s">
        <v>89</v>
      </c>
      <c r="E86" s="113" t="s">
        <v>90</v>
      </c>
      <c r="F86" s="113" t="s">
        <v>91</v>
      </c>
      <c r="G86" s="48">
        <f>VLOOKUP(B86,$B$5:$H$21,7,0)</f>
        <v>202</v>
      </c>
      <c r="H86" s="19">
        <f>VLOOKUP(B86,$B$42:$H$58,7,0)</f>
        <v>191</v>
      </c>
      <c r="I86" s="19">
        <f>G86+H86</f>
        <v>393</v>
      </c>
    </row>
    <row r="87" spans="1:9" ht="12.75">
      <c r="A87" s="13">
        <v>2</v>
      </c>
      <c r="B87" s="121">
        <v>192</v>
      </c>
      <c r="C87" s="13" t="s">
        <v>6</v>
      </c>
      <c r="D87" s="113" t="s">
        <v>92</v>
      </c>
      <c r="E87" s="113" t="s">
        <v>93</v>
      </c>
      <c r="F87" s="113" t="s">
        <v>82</v>
      </c>
      <c r="G87" s="48">
        <f>VLOOKUP(B87,$B$5:$H$21,7,0)</f>
        <v>181</v>
      </c>
      <c r="H87" s="19">
        <f>VLOOKUP(B87,$B$42:$H$58,7,0)</f>
        <v>202</v>
      </c>
      <c r="I87" s="19">
        <f>G87+H87</f>
        <v>383</v>
      </c>
    </row>
    <row r="88" spans="1:9" ht="12.75">
      <c r="A88" s="13">
        <v>3</v>
      </c>
      <c r="B88" s="120">
        <v>194</v>
      </c>
      <c r="C88" s="13" t="s">
        <v>6</v>
      </c>
      <c r="D88" s="113" t="s">
        <v>96</v>
      </c>
      <c r="E88" s="113" t="s">
        <v>97</v>
      </c>
      <c r="F88" s="113" t="s">
        <v>98</v>
      </c>
      <c r="G88" s="48">
        <f>VLOOKUP(B88,$B$5:$H$21,7,0)</f>
        <v>191</v>
      </c>
      <c r="H88" s="19">
        <f>VLOOKUP(B88,$B$42:$H$58,7,0)</f>
        <v>181</v>
      </c>
      <c r="I88" s="19">
        <f>G88+H88</f>
        <v>372</v>
      </c>
    </row>
    <row r="89" spans="1:9" ht="12.75">
      <c r="A89" s="13">
        <v>4</v>
      </c>
      <c r="B89" s="120">
        <v>193</v>
      </c>
      <c r="C89" s="51" t="s">
        <v>6</v>
      </c>
      <c r="D89" s="113" t="s">
        <v>94</v>
      </c>
      <c r="E89" s="113" t="s">
        <v>95</v>
      </c>
      <c r="F89" s="113" t="s">
        <v>82</v>
      </c>
      <c r="G89" s="48">
        <f>VLOOKUP(B89,$B$5:$H$21,7,0)</f>
        <v>171</v>
      </c>
      <c r="H89" s="19">
        <f>VLOOKUP(B89,$B$42:$H$58,7,0)</f>
        <v>171</v>
      </c>
      <c r="I89" s="19">
        <f>G89+H89</f>
        <v>342</v>
      </c>
    </row>
    <row r="90" spans="1:9" ht="12.75">
      <c r="A90" s="13">
        <v>5</v>
      </c>
      <c r="B90" s="29"/>
      <c r="C90" s="13"/>
      <c r="D90" s="58"/>
      <c r="E90" s="49"/>
      <c r="F90" s="21"/>
      <c r="G90" s="48" t="e">
        <f aca="true" t="shared" si="0" ref="G87:G102">VLOOKUP(B90,$B$5:$H$21,7,0)</f>
        <v>#N/A</v>
      </c>
      <c r="H90" s="19" t="e">
        <f aca="true" t="shared" si="1" ref="H87:H101">VLOOKUP(B90,$B$42:$H$58,7,0)</f>
        <v>#N/A</v>
      </c>
      <c r="I90" s="19" t="e">
        <f aca="true" t="shared" si="2" ref="I86:I95">G90+H90</f>
        <v>#N/A</v>
      </c>
    </row>
    <row r="91" spans="1:9" ht="12.75">
      <c r="A91" s="13">
        <v>6</v>
      </c>
      <c r="B91" s="26"/>
      <c r="C91" s="51"/>
      <c r="D91" s="7"/>
      <c r="E91" s="8"/>
      <c r="F91" s="19"/>
      <c r="G91" s="48" t="e">
        <f t="shared" si="0"/>
        <v>#N/A</v>
      </c>
      <c r="H91" s="19" t="e">
        <f t="shared" si="1"/>
        <v>#N/A</v>
      </c>
      <c r="I91" s="19" t="e">
        <f t="shared" si="2"/>
        <v>#N/A</v>
      </c>
    </row>
    <row r="92" spans="1:9" ht="12.75">
      <c r="A92" s="13">
        <v>7</v>
      </c>
      <c r="B92" s="26"/>
      <c r="C92" s="13"/>
      <c r="D92" s="57"/>
      <c r="E92" s="14"/>
      <c r="F92" s="24"/>
      <c r="G92" s="48" t="e">
        <f t="shared" si="0"/>
        <v>#N/A</v>
      </c>
      <c r="H92" s="19" t="e">
        <f t="shared" si="1"/>
        <v>#N/A</v>
      </c>
      <c r="I92" s="19" t="e">
        <f t="shared" si="2"/>
        <v>#N/A</v>
      </c>
    </row>
    <row r="93" spans="1:9" ht="12.75">
      <c r="A93" s="13">
        <v>8</v>
      </c>
      <c r="B93" s="29"/>
      <c r="C93" s="13"/>
      <c r="D93" s="60"/>
      <c r="E93" s="8"/>
      <c r="F93" s="21"/>
      <c r="G93" s="48" t="e">
        <f t="shared" si="0"/>
        <v>#N/A</v>
      </c>
      <c r="H93" s="19" t="e">
        <f t="shared" si="1"/>
        <v>#N/A</v>
      </c>
      <c r="I93" s="19" t="e">
        <f t="shared" si="2"/>
        <v>#N/A</v>
      </c>
    </row>
    <row r="94" spans="1:9" ht="12.75">
      <c r="A94" s="13">
        <v>9</v>
      </c>
      <c r="B94" s="26"/>
      <c r="C94" s="13"/>
      <c r="D94" s="56"/>
      <c r="E94" s="53"/>
      <c r="F94" s="21"/>
      <c r="G94" s="48" t="e">
        <f t="shared" si="0"/>
        <v>#N/A</v>
      </c>
      <c r="H94" s="19" t="e">
        <f t="shared" si="1"/>
        <v>#N/A</v>
      </c>
      <c r="I94" s="19" t="e">
        <f t="shared" si="2"/>
        <v>#N/A</v>
      </c>
    </row>
    <row r="95" spans="1:9" ht="12.75">
      <c r="A95" s="13">
        <v>10</v>
      </c>
      <c r="B95" s="26"/>
      <c r="C95" s="51"/>
      <c r="D95" s="58"/>
      <c r="E95" s="49"/>
      <c r="F95" s="14"/>
      <c r="G95" s="48" t="e">
        <f t="shared" si="0"/>
        <v>#N/A</v>
      </c>
      <c r="H95" s="19" t="e">
        <f t="shared" si="1"/>
        <v>#N/A</v>
      </c>
      <c r="I95" s="19" t="e">
        <f t="shared" si="2"/>
        <v>#N/A</v>
      </c>
    </row>
    <row r="96" spans="1:9" ht="12.75">
      <c r="A96" s="13">
        <v>11</v>
      </c>
      <c r="B96" s="29"/>
      <c r="C96" s="51"/>
      <c r="D96" s="34"/>
      <c r="E96" s="61"/>
      <c r="F96" s="78"/>
      <c r="G96" s="48" t="e">
        <f t="shared" si="0"/>
        <v>#N/A</v>
      </c>
      <c r="H96" s="19" t="e">
        <f t="shared" si="1"/>
        <v>#N/A</v>
      </c>
      <c r="I96" s="19" t="e">
        <f aca="true" t="shared" si="3" ref="I96:I102">G96+H96</f>
        <v>#N/A</v>
      </c>
    </row>
    <row r="97" spans="1:9" ht="12.75">
      <c r="A97" s="13">
        <v>12</v>
      </c>
      <c r="B97" s="26"/>
      <c r="C97" s="67"/>
      <c r="D97" s="51"/>
      <c r="E97" s="14"/>
      <c r="F97" s="24"/>
      <c r="G97" s="48" t="e">
        <f t="shared" si="0"/>
        <v>#N/A</v>
      </c>
      <c r="H97" s="19" t="e">
        <f t="shared" si="1"/>
        <v>#N/A</v>
      </c>
      <c r="I97" s="19" t="e">
        <f t="shared" si="3"/>
        <v>#N/A</v>
      </c>
    </row>
    <row r="98" spans="1:9" ht="12.75">
      <c r="A98" s="13">
        <v>13</v>
      </c>
      <c r="B98" s="26"/>
      <c r="C98" s="67"/>
      <c r="D98" s="16"/>
      <c r="E98" s="16"/>
      <c r="F98" s="17"/>
      <c r="G98" s="48" t="e">
        <f t="shared" si="0"/>
        <v>#N/A</v>
      </c>
      <c r="H98" s="19" t="e">
        <f t="shared" si="1"/>
        <v>#N/A</v>
      </c>
      <c r="I98" s="19" t="e">
        <f t="shared" si="3"/>
        <v>#N/A</v>
      </c>
    </row>
    <row r="99" spans="1:9" ht="12.75">
      <c r="A99" s="13">
        <v>14</v>
      </c>
      <c r="B99" s="29"/>
      <c r="C99" s="67"/>
      <c r="D99" s="16"/>
      <c r="E99" s="16"/>
      <c r="F99" s="17"/>
      <c r="G99" s="48" t="e">
        <f t="shared" si="0"/>
        <v>#N/A</v>
      </c>
      <c r="H99" s="19" t="e">
        <f t="shared" si="1"/>
        <v>#N/A</v>
      </c>
      <c r="I99" s="19" t="e">
        <f t="shared" si="3"/>
        <v>#N/A</v>
      </c>
    </row>
    <row r="100" spans="1:9" ht="12.75">
      <c r="A100" s="13">
        <v>15</v>
      </c>
      <c r="B100" s="26"/>
      <c r="C100" s="67"/>
      <c r="D100" s="16"/>
      <c r="E100" s="16"/>
      <c r="F100" s="17"/>
      <c r="G100" s="48" t="e">
        <f t="shared" si="0"/>
        <v>#N/A</v>
      </c>
      <c r="H100" s="19" t="e">
        <f t="shared" si="1"/>
        <v>#N/A</v>
      </c>
      <c r="I100" s="19" t="e">
        <f t="shared" si="3"/>
        <v>#N/A</v>
      </c>
    </row>
    <row r="101" spans="1:9" ht="12.75">
      <c r="A101" s="13">
        <v>16</v>
      </c>
      <c r="B101" s="26"/>
      <c r="C101" s="67"/>
      <c r="D101" s="16"/>
      <c r="E101" s="16"/>
      <c r="F101" s="17"/>
      <c r="G101" s="48" t="e">
        <f t="shared" si="0"/>
        <v>#N/A</v>
      </c>
      <c r="H101" s="19" t="e">
        <f t="shared" si="1"/>
        <v>#N/A</v>
      </c>
      <c r="I101" s="19" t="e">
        <f t="shared" si="3"/>
        <v>#N/A</v>
      </c>
    </row>
    <row r="102" spans="1:9" ht="12.75">
      <c r="A102" s="13">
        <v>17</v>
      </c>
      <c r="B102" s="29"/>
      <c r="C102" s="67"/>
      <c r="D102" s="16"/>
      <c r="E102" s="16"/>
      <c r="F102" s="17"/>
      <c r="G102" s="48" t="e">
        <f t="shared" si="0"/>
        <v>#N/A</v>
      </c>
      <c r="H102" s="19" t="e">
        <f>VLOOKUP(B102,$B$42:$H$58,7,0)</f>
        <v>#N/A</v>
      </c>
      <c r="I102" s="19" t="e">
        <f t="shared" si="3"/>
        <v>#N/A</v>
      </c>
    </row>
  </sheetData>
  <sheetProtection/>
  <printOptions/>
  <pageMargins left="0.7874015748031497" right="0.7874015748031497" top="0.5905511811023623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1"/>
  <sheetViews>
    <sheetView zoomScalePageLayoutView="0" workbookViewId="0" topLeftCell="A143">
      <selection activeCell="H165" sqref="H165"/>
    </sheetView>
  </sheetViews>
  <sheetFormatPr defaultColWidth="11.421875" defaultRowHeight="12.75"/>
  <cols>
    <col min="1" max="1" width="4.8515625" style="0" customWidth="1"/>
    <col min="2" max="2" width="5.28125" style="0" customWidth="1"/>
    <col min="3" max="3" width="3.8515625" style="2" customWidth="1"/>
    <col min="4" max="4" width="16.28125" style="3" customWidth="1"/>
    <col min="5" max="5" width="11.8515625" style="0" customWidth="1"/>
    <col min="6" max="6" width="26.140625" style="2" customWidth="1"/>
    <col min="7" max="7" width="9.8515625" style="0" customWidth="1"/>
    <col min="8" max="8" width="8.57421875" style="43" customWidth="1"/>
    <col min="9" max="9" width="12.57421875" style="0" customWidth="1"/>
    <col min="10" max="10" width="13.00390625" style="0" customWidth="1"/>
    <col min="11" max="11" width="17.8515625" style="0" customWidth="1"/>
    <col min="12" max="12" width="7.57421875" style="0" customWidth="1"/>
    <col min="13" max="13" width="7.140625" style="0" customWidth="1"/>
    <col min="14" max="14" width="16.7109375" style="0" customWidth="1"/>
    <col min="15" max="15" width="20.421875" style="0" customWidth="1"/>
    <col min="16" max="16" width="33.8515625" style="0" customWidth="1"/>
    <col min="17" max="17" width="31.00390625" style="0" customWidth="1"/>
  </cols>
  <sheetData>
    <row r="1" spans="1:16" ht="12.75">
      <c r="A1" s="3"/>
      <c r="B1" s="3"/>
      <c r="C1" s="3"/>
      <c r="F1" s="3"/>
      <c r="G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3"/>
      <c r="C2" s="3"/>
      <c r="E2" s="101" t="s">
        <v>79</v>
      </c>
      <c r="F2" s="3"/>
      <c r="G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E3" s="3"/>
      <c r="F3" s="3"/>
      <c r="G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3"/>
      <c r="E4" s="45" t="s">
        <v>28</v>
      </c>
      <c r="F4" s="3"/>
      <c r="G4" s="3"/>
      <c r="I4" s="3"/>
      <c r="J4" s="3"/>
      <c r="K4" s="3"/>
      <c r="L4" s="3"/>
      <c r="M4" s="3"/>
      <c r="N4" s="3"/>
      <c r="O4" s="3"/>
      <c r="P4" s="3"/>
    </row>
    <row r="5" spans="1:14" ht="12.75">
      <c r="A5" s="46"/>
      <c r="B5" s="5" t="s">
        <v>4</v>
      </c>
      <c r="C5" s="5" t="s">
        <v>1</v>
      </c>
      <c r="D5" s="5" t="s">
        <v>2</v>
      </c>
      <c r="E5" s="37" t="s">
        <v>70</v>
      </c>
      <c r="F5" s="5" t="s">
        <v>75</v>
      </c>
      <c r="G5" s="5" t="s">
        <v>50</v>
      </c>
      <c r="H5" s="5" t="s">
        <v>71</v>
      </c>
      <c r="I5" s="3"/>
      <c r="J5" s="3"/>
      <c r="K5" s="3"/>
      <c r="L5" s="3"/>
      <c r="M5" s="3"/>
      <c r="N5" s="3"/>
    </row>
    <row r="6" spans="1:14" ht="12.75">
      <c r="A6" s="13"/>
      <c r="B6" s="117">
        <v>153</v>
      </c>
      <c r="C6" s="7" t="s">
        <v>5</v>
      </c>
      <c r="D6" s="113" t="s">
        <v>101</v>
      </c>
      <c r="E6" s="113" t="s">
        <v>102</v>
      </c>
      <c r="F6" s="113" t="s">
        <v>103</v>
      </c>
      <c r="G6" s="83">
        <v>1</v>
      </c>
      <c r="H6" s="19">
        <v>202</v>
      </c>
      <c r="I6" s="3"/>
      <c r="J6" s="3"/>
      <c r="K6" s="3"/>
      <c r="L6" s="3"/>
      <c r="M6" s="3"/>
      <c r="N6" s="3"/>
    </row>
    <row r="7" spans="1:14" ht="12.75">
      <c r="A7" s="13"/>
      <c r="B7" s="117">
        <v>151</v>
      </c>
      <c r="C7" s="7" t="s">
        <v>5</v>
      </c>
      <c r="D7" s="113" t="s">
        <v>99</v>
      </c>
      <c r="E7" s="113" t="s">
        <v>100</v>
      </c>
      <c r="F7" s="113" t="s">
        <v>85</v>
      </c>
      <c r="G7" s="83">
        <v>2</v>
      </c>
      <c r="H7" s="19">
        <v>191</v>
      </c>
      <c r="I7" s="3"/>
      <c r="J7" s="3"/>
      <c r="K7" s="3"/>
      <c r="L7" s="3"/>
      <c r="M7" s="3"/>
      <c r="N7" s="3"/>
    </row>
    <row r="8" spans="1:16" ht="12.75">
      <c r="A8" s="13"/>
      <c r="B8" s="117">
        <v>152</v>
      </c>
      <c r="C8" s="23" t="s">
        <v>5</v>
      </c>
      <c r="D8" s="113" t="s">
        <v>104</v>
      </c>
      <c r="E8" s="113" t="s">
        <v>105</v>
      </c>
      <c r="F8" s="113" t="s">
        <v>88</v>
      </c>
      <c r="G8" s="83">
        <v>3</v>
      </c>
      <c r="H8" s="19">
        <v>181</v>
      </c>
      <c r="I8" s="3"/>
      <c r="K8" s="3"/>
      <c r="L8" s="3"/>
      <c r="M8" s="3"/>
      <c r="P8" s="3"/>
    </row>
    <row r="9" spans="1:13" ht="12.75">
      <c r="A9" s="13"/>
      <c r="B9" s="7"/>
      <c r="C9" s="23" t="s">
        <v>5</v>
      </c>
      <c r="D9" s="81"/>
      <c r="E9" s="76"/>
      <c r="F9" s="73"/>
      <c r="G9" s="83"/>
      <c r="H9" s="84">
        <v>171</v>
      </c>
      <c r="I9" s="3"/>
      <c r="J9" s="3"/>
      <c r="K9" s="3"/>
      <c r="L9" s="3"/>
      <c r="M9" s="3"/>
    </row>
    <row r="10" spans="1:13" ht="12.75">
      <c r="A10" s="13"/>
      <c r="B10" s="7"/>
      <c r="C10" s="7" t="s">
        <v>5</v>
      </c>
      <c r="D10" s="75"/>
      <c r="E10" s="77"/>
      <c r="F10" s="54"/>
      <c r="G10" s="83"/>
      <c r="H10" s="84">
        <v>161</v>
      </c>
      <c r="I10" s="3"/>
      <c r="J10" s="3"/>
      <c r="K10" s="3"/>
      <c r="L10" s="3"/>
      <c r="M10" s="3"/>
    </row>
    <row r="11" spans="1:13" ht="12.75">
      <c r="A11" s="13"/>
      <c r="B11" s="7"/>
      <c r="C11" s="7" t="s">
        <v>5</v>
      </c>
      <c r="D11" s="51"/>
      <c r="E11" s="14"/>
      <c r="F11" s="54"/>
      <c r="G11" s="83"/>
      <c r="H11" s="84">
        <v>152</v>
      </c>
      <c r="I11" s="3"/>
      <c r="J11" s="3"/>
      <c r="K11" s="3"/>
      <c r="L11" s="3"/>
      <c r="M11" s="3"/>
    </row>
    <row r="12" spans="1:13" ht="12.75">
      <c r="A12" s="13"/>
      <c r="B12" s="7"/>
      <c r="C12" s="34" t="s">
        <v>5</v>
      </c>
      <c r="D12" s="56"/>
      <c r="E12" s="53"/>
      <c r="F12" s="54"/>
      <c r="G12" s="83"/>
      <c r="H12" s="84">
        <v>144</v>
      </c>
      <c r="I12" s="3"/>
      <c r="J12" s="3"/>
      <c r="K12" s="3"/>
      <c r="L12" s="3"/>
      <c r="M12" s="3"/>
    </row>
    <row r="13" spans="1:13" ht="12.75">
      <c r="A13" s="13"/>
      <c r="B13" s="7"/>
      <c r="C13" s="23" t="s">
        <v>5</v>
      </c>
      <c r="D13" s="13"/>
      <c r="E13" s="21"/>
      <c r="F13" s="8"/>
      <c r="G13" s="83"/>
      <c r="H13" s="84">
        <v>136</v>
      </c>
      <c r="I13" s="3"/>
      <c r="J13" s="3"/>
      <c r="K13" s="3"/>
      <c r="L13" s="3"/>
      <c r="M13" s="3"/>
    </row>
    <row r="14" spans="1:13" ht="12.75">
      <c r="A14" s="13"/>
      <c r="B14" s="7"/>
      <c r="C14" s="23" t="s">
        <v>5</v>
      </c>
      <c r="D14" s="74"/>
      <c r="E14" s="21"/>
      <c r="F14" s="8"/>
      <c r="G14" s="83"/>
      <c r="H14" s="84">
        <v>128</v>
      </c>
      <c r="I14" s="3"/>
      <c r="J14" s="3"/>
      <c r="K14" s="3"/>
      <c r="L14" s="3"/>
      <c r="M14" s="3"/>
    </row>
    <row r="15" spans="1:13" ht="12.75">
      <c r="A15" s="13"/>
      <c r="B15" s="7"/>
      <c r="C15" s="7" t="s">
        <v>5</v>
      </c>
      <c r="D15" s="51"/>
      <c r="E15" s="49"/>
      <c r="F15" s="14"/>
      <c r="G15" s="83"/>
      <c r="H15" s="84">
        <v>120</v>
      </c>
      <c r="I15" s="3"/>
      <c r="J15" s="3"/>
      <c r="K15" s="3"/>
      <c r="L15" s="3"/>
      <c r="M15" s="3"/>
    </row>
    <row r="16" spans="1:13" ht="12.75">
      <c r="A16" s="13"/>
      <c r="B16" s="7"/>
      <c r="C16" s="23" t="s">
        <v>5</v>
      </c>
      <c r="D16" s="13"/>
      <c r="E16" s="33"/>
      <c r="F16" s="54"/>
      <c r="G16" s="83"/>
      <c r="H16" s="84">
        <v>115</v>
      </c>
      <c r="I16" s="3"/>
      <c r="J16" s="3"/>
      <c r="K16" s="3"/>
      <c r="L16" s="3"/>
      <c r="M16" s="3"/>
    </row>
    <row r="17" spans="1:13" ht="12.75">
      <c r="A17" s="13"/>
      <c r="B17" s="7"/>
      <c r="C17" s="7" t="s">
        <v>5</v>
      </c>
      <c r="D17" s="58"/>
      <c r="E17" s="49"/>
      <c r="F17" s="54"/>
      <c r="G17" s="83"/>
      <c r="H17" s="84">
        <v>110</v>
      </c>
      <c r="I17" s="3"/>
      <c r="J17" s="3"/>
      <c r="K17" s="3"/>
      <c r="L17" s="3"/>
      <c r="M17" s="3"/>
    </row>
    <row r="18" spans="1:13" ht="12.75">
      <c r="A18" s="13"/>
      <c r="B18" s="7"/>
      <c r="C18" s="23" t="s">
        <v>5</v>
      </c>
      <c r="D18" s="18"/>
      <c r="E18" s="18"/>
      <c r="F18" s="18"/>
      <c r="G18" s="83"/>
      <c r="H18" s="19">
        <v>105</v>
      </c>
      <c r="I18" s="3"/>
      <c r="J18" s="3"/>
      <c r="K18" s="3"/>
      <c r="L18" s="3"/>
      <c r="M18" s="3"/>
    </row>
    <row r="19" spans="1:13" ht="12.75">
      <c r="A19" s="13"/>
      <c r="B19" s="7"/>
      <c r="C19" s="23" t="s">
        <v>5</v>
      </c>
      <c r="D19" s="18"/>
      <c r="E19" s="18"/>
      <c r="F19" s="18"/>
      <c r="G19" s="83"/>
      <c r="H19" s="19">
        <v>100</v>
      </c>
      <c r="I19" s="3"/>
      <c r="J19" s="3"/>
      <c r="K19" s="3"/>
      <c r="L19" s="3"/>
      <c r="M19" s="3"/>
    </row>
    <row r="20" spans="1:13" ht="12.75">
      <c r="A20" s="13"/>
      <c r="B20" s="7"/>
      <c r="C20" s="23" t="s">
        <v>5</v>
      </c>
      <c r="D20" s="18"/>
      <c r="E20" s="18"/>
      <c r="F20" s="18"/>
      <c r="G20" s="83"/>
      <c r="H20" s="19">
        <v>95</v>
      </c>
      <c r="I20" s="3"/>
      <c r="J20" s="3"/>
      <c r="K20" s="3"/>
      <c r="L20" s="3"/>
      <c r="M20" s="3"/>
    </row>
    <row r="21" spans="1:13" ht="12.75">
      <c r="A21" s="13"/>
      <c r="B21" s="7"/>
      <c r="C21" s="23" t="s">
        <v>5</v>
      </c>
      <c r="D21" s="18"/>
      <c r="E21" s="18"/>
      <c r="F21" s="18"/>
      <c r="G21" s="83"/>
      <c r="H21" s="19">
        <v>92</v>
      </c>
      <c r="I21" s="3"/>
      <c r="J21" s="3"/>
      <c r="K21" s="3"/>
      <c r="L21" s="3"/>
      <c r="M21" s="3"/>
    </row>
    <row r="22" spans="1:13" ht="12.75">
      <c r="A22" s="13"/>
      <c r="B22" s="7"/>
      <c r="C22" s="23" t="s">
        <v>5</v>
      </c>
      <c r="D22" s="18"/>
      <c r="E22" s="18"/>
      <c r="F22" s="18"/>
      <c r="G22" s="83"/>
      <c r="H22" s="19">
        <v>89</v>
      </c>
      <c r="I22" s="3"/>
      <c r="J22" s="3"/>
      <c r="K22" s="3"/>
      <c r="L22" s="3"/>
      <c r="M22" s="3"/>
    </row>
    <row r="23" spans="1:13" ht="12.75">
      <c r="A23" s="13"/>
      <c r="B23" s="7"/>
      <c r="C23" s="23" t="s">
        <v>5</v>
      </c>
      <c r="D23" s="18"/>
      <c r="E23" s="18"/>
      <c r="F23" s="18"/>
      <c r="G23" s="83"/>
      <c r="H23" s="85">
        <v>86</v>
      </c>
      <c r="I23" s="3"/>
      <c r="J23" s="3"/>
      <c r="K23" s="3"/>
      <c r="L23" s="3"/>
      <c r="M23" s="3"/>
    </row>
    <row r="24" spans="1:16" ht="12.75">
      <c r="A24" s="13"/>
      <c r="B24" s="7"/>
      <c r="C24" s="23" t="s">
        <v>5</v>
      </c>
      <c r="D24" s="18"/>
      <c r="E24" s="18"/>
      <c r="F24" s="18"/>
      <c r="G24" s="83"/>
      <c r="H24" s="86">
        <v>83</v>
      </c>
      <c r="I24" s="3"/>
      <c r="J24" s="3"/>
      <c r="K24" s="3"/>
      <c r="L24" s="3"/>
      <c r="M24" s="3"/>
      <c r="O24" s="3"/>
      <c r="P24" s="3"/>
    </row>
    <row r="25" spans="1:16" ht="12.75">
      <c r="A25" s="13"/>
      <c r="B25" s="7"/>
      <c r="C25" s="23" t="s">
        <v>5</v>
      </c>
      <c r="D25" s="18"/>
      <c r="E25" s="18"/>
      <c r="F25" s="18"/>
      <c r="G25" s="83"/>
      <c r="H25" s="86">
        <v>80</v>
      </c>
      <c r="I25" s="3"/>
      <c r="J25" s="3"/>
      <c r="K25" s="3"/>
      <c r="L25" s="3"/>
      <c r="M25" s="3"/>
      <c r="O25" s="3"/>
      <c r="P25" s="3"/>
    </row>
    <row r="26" spans="9:16" ht="12.75">
      <c r="I26" s="3"/>
      <c r="J26" s="3"/>
      <c r="K26" s="3"/>
      <c r="L26" s="3"/>
      <c r="M26" s="3"/>
      <c r="O26" s="3"/>
      <c r="P26" s="3"/>
    </row>
    <row r="27" spans="9:13" ht="12.75">
      <c r="I27" s="3"/>
      <c r="J27" s="3"/>
      <c r="K27" s="3"/>
      <c r="L27" s="3"/>
      <c r="M27" s="3"/>
    </row>
    <row r="28" spans="9:13" ht="12.75">
      <c r="I28" s="3"/>
      <c r="J28" s="3"/>
      <c r="K28" s="3"/>
      <c r="L28" s="3"/>
      <c r="M28" s="3"/>
    </row>
    <row r="29" spans="9:13" ht="12.75">
      <c r="I29" s="3"/>
      <c r="J29" s="3"/>
      <c r="K29" s="3"/>
      <c r="L29" s="3"/>
      <c r="M29" s="3"/>
    </row>
    <row r="30" spans="9:13" ht="12.75">
      <c r="I30" s="3"/>
      <c r="J30" s="3"/>
      <c r="K30" s="3"/>
      <c r="L30" s="3"/>
      <c r="M30" s="3"/>
    </row>
    <row r="31" spans="9:13" ht="12.75">
      <c r="I31" s="3"/>
      <c r="J31" s="3"/>
      <c r="K31" s="3"/>
      <c r="L31" s="3"/>
      <c r="M31" s="3"/>
    </row>
    <row r="32" spans="9:13" ht="12.75">
      <c r="I32" s="3"/>
      <c r="J32" s="3"/>
      <c r="K32" s="3"/>
      <c r="L32" s="3"/>
      <c r="M32" s="3"/>
    </row>
    <row r="33" spans="9:13" ht="12.75">
      <c r="I33" s="3"/>
      <c r="J33" s="3"/>
      <c r="K33" s="3"/>
      <c r="L33" s="3"/>
      <c r="M33" s="3"/>
    </row>
    <row r="34" spans="9:13" ht="12.75">
      <c r="I34" s="3"/>
      <c r="J34" s="3"/>
      <c r="K34" s="3"/>
      <c r="L34" s="3"/>
      <c r="M34" s="3"/>
    </row>
    <row r="35" spans="9:13" ht="12.75">
      <c r="I35" s="3"/>
      <c r="J35" s="3"/>
      <c r="K35" s="3"/>
      <c r="L35" s="3"/>
      <c r="M35" s="3"/>
    </row>
    <row r="36" spans="9:13" ht="12.75">
      <c r="I36" s="3"/>
      <c r="J36" s="3"/>
      <c r="K36" s="3"/>
      <c r="L36" s="3"/>
      <c r="M36" s="3"/>
    </row>
    <row r="37" spans="9:13" ht="12.75">
      <c r="I37" s="3"/>
      <c r="J37" s="3"/>
      <c r="K37" s="3"/>
      <c r="L37" s="3"/>
      <c r="M37" s="3"/>
    </row>
    <row r="38" spans="9:13" ht="12.75">
      <c r="I38" s="3"/>
      <c r="J38" s="3"/>
      <c r="K38" s="3"/>
      <c r="L38" s="3"/>
      <c r="M38" s="3"/>
    </row>
    <row r="39" spans="9:13" ht="12.75">
      <c r="I39" s="3"/>
      <c r="J39" s="3"/>
      <c r="K39" s="3"/>
      <c r="L39" s="3"/>
      <c r="M39" s="3"/>
    </row>
    <row r="40" spans="9:13" ht="12.75">
      <c r="I40" s="3"/>
      <c r="J40" s="3"/>
      <c r="K40" s="3"/>
      <c r="L40" s="3"/>
      <c r="M40" s="3"/>
    </row>
    <row r="41" spans="9:13" ht="12.75">
      <c r="I41" s="3"/>
      <c r="J41" s="3"/>
      <c r="K41" s="3"/>
      <c r="L41" s="3"/>
      <c r="M41" s="3"/>
    </row>
    <row r="42" spans="9:13" ht="12.75">
      <c r="I42" s="3"/>
      <c r="J42" s="3"/>
      <c r="K42" s="3"/>
      <c r="L42" s="3"/>
      <c r="M42" s="3"/>
    </row>
    <row r="43" spans="9:13" ht="12.75">
      <c r="I43" s="3"/>
      <c r="J43" s="3"/>
      <c r="K43" s="3"/>
      <c r="L43" s="3"/>
      <c r="M43" s="3"/>
    </row>
    <row r="44" spans="9:13" ht="12.75">
      <c r="I44" s="3"/>
      <c r="J44" s="3"/>
      <c r="K44" s="3"/>
      <c r="L44" s="3"/>
      <c r="M44" s="3"/>
    </row>
    <row r="45" spans="1:13" ht="12.75">
      <c r="A45" s="3"/>
      <c r="B45" s="3"/>
      <c r="C45" s="3"/>
      <c r="E45" s="3"/>
      <c r="F45" s="3"/>
      <c r="G45" s="3"/>
      <c r="I45" s="3"/>
      <c r="J45" s="3"/>
      <c r="K45" s="3"/>
      <c r="L45" s="3"/>
      <c r="M45" s="3"/>
    </row>
    <row r="46" spans="8:13" ht="12.75">
      <c r="H46" s="3"/>
      <c r="I46" s="3"/>
      <c r="J46" s="3"/>
      <c r="K46" s="3"/>
      <c r="L46" s="3"/>
      <c r="M46" s="3"/>
    </row>
    <row r="47" spans="10:13" ht="12.75">
      <c r="J47" s="3"/>
      <c r="K47" s="3"/>
      <c r="L47" s="3"/>
      <c r="M47" s="3"/>
    </row>
    <row r="48" spans="10:13" ht="12.75">
      <c r="J48" s="3"/>
      <c r="K48" s="3"/>
      <c r="L48" s="3"/>
      <c r="M48" s="3"/>
    </row>
    <row r="49" spans="10:13" ht="12.75">
      <c r="J49" s="3"/>
      <c r="K49" s="3"/>
      <c r="L49" s="3"/>
      <c r="M49" s="3"/>
    </row>
    <row r="50" spans="10:13" ht="12.75">
      <c r="J50" s="3"/>
      <c r="K50" s="3"/>
      <c r="L50" s="3"/>
      <c r="M50" s="3"/>
    </row>
    <row r="51" spans="10:13" ht="12.75">
      <c r="J51" s="3"/>
      <c r="K51" s="3"/>
      <c r="L51" s="3"/>
      <c r="M51" s="3"/>
    </row>
    <row r="52" spans="10:13" ht="12.75">
      <c r="J52" s="3"/>
      <c r="K52" s="3"/>
      <c r="L52" s="3"/>
      <c r="M52" s="3"/>
    </row>
    <row r="53" spans="10:13" ht="12.75">
      <c r="J53" s="3"/>
      <c r="K53" s="3"/>
      <c r="L53" s="3"/>
      <c r="M53" s="3"/>
    </row>
    <row r="54" spans="10:13" ht="12.75">
      <c r="J54" s="3"/>
      <c r="K54" s="3"/>
      <c r="L54" s="3"/>
      <c r="M54" s="3"/>
    </row>
    <row r="55" spans="10:13" ht="12.75">
      <c r="J55" s="3"/>
      <c r="K55" s="3"/>
      <c r="L55" s="3"/>
      <c r="M55" s="3"/>
    </row>
    <row r="56" spans="10:13" ht="12.75">
      <c r="J56" s="3"/>
      <c r="K56" s="3"/>
      <c r="L56" s="3"/>
      <c r="M56" s="3"/>
    </row>
    <row r="57" spans="10:13" ht="12.75">
      <c r="J57" s="3"/>
      <c r="K57" s="3"/>
      <c r="L57" s="3"/>
      <c r="M57" s="3"/>
    </row>
    <row r="58" spans="10:13" ht="12.75">
      <c r="J58" s="3"/>
      <c r="K58" s="3"/>
      <c r="L58" s="3"/>
      <c r="M58" s="3"/>
    </row>
    <row r="59" spans="4:13" ht="12.75">
      <c r="D59" s="30"/>
      <c r="K59" s="3"/>
      <c r="L59" s="3"/>
      <c r="M59" s="3"/>
    </row>
    <row r="60" spans="5:13" ht="12.75">
      <c r="E60" s="101" t="s">
        <v>79</v>
      </c>
      <c r="J60" s="3"/>
      <c r="K60" s="3"/>
      <c r="L60" s="3"/>
      <c r="M60" s="3"/>
    </row>
    <row r="61" spans="10:13" ht="12.75">
      <c r="J61" s="3"/>
      <c r="K61" s="3"/>
      <c r="L61" s="3"/>
      <c r="M61" s="3"/>
    </row>
    <row r="62" spans="10:13" ht="12.75">
      <c r="J62" s="3"/>
      <c r="K62" s="3"/>
      <c r="L62" s="3"/>
      <c r="M62" s="3"/>
    </row>
    <row r="63" spans="1:13" ht="12.75">
      <c r="A63" s="3"/>
      <c r="B63" s="3"/>
      <c r="C63" s="3"/>
      <c r="E63" s="45" t="s">
        <v>29</v>
      </c>
      <c r="F63" s="3"/>
      <c r="G63" s="3"/>
      <c r="J63" s="3"/>
      <c r="K63" s="3"/>
      <c r="L63" s="3"/>
      <c r="M63" s="3"/>
    </row>
    <row r="64" spans="1:13" ht="12.75">
      <c r="A64" s="46"/>
      <c r="B64" s="5" t="s">
        <v>4</v>
      </c>
      <c r="C64" s="5" t="s">
        <v>1</v>
      </c>
      <c r="D64" s="5" t="s">
        <v>2</v>
      </c>
      <c r="E64" s="37" t="s">
        <v>70</v>
      </c>
      <c r="F64" s="5" t="s">
        <v>75</v>
      </c>
      <c r="G64" s="5" t="s">
        <v>50</v>
      </c>
      <c r="H64" s="5" t="s">
        <v>71</v>
      </c>
      <c r="J64" s="3"/>
      <c r="K64" s="3"/>
      <c r="L64" s="3"/>
      <c r="M64" s="3"/>
    </row>
    <row r="65" spans="1:13" ht="12.75">
      <c r="A65" s="13"/>
      <c r="B65" s="117">
        <v>153</v>
      </c>
      <c r="C65" s="7" t="s">
        <v>5</v>
      </c>
      <c r="D65" s="113" t="s">
        <v>101</v>
      </c>
      <c r="E65" s="113" t="s">
        <v>102</v>
      </c>
      <c r="F65" s="113" t="s">
        <v>103</v>
      </c>
      <c r="G65" s="83">
        <v>1</v>
      </c>
      <c r="H65" s="19">
        <v>202</v>
      </c>
      <c r="J65" s="3"/>
      <c r="K65" s="3"/>
      <c r="L65" s="3"/>
      <c r="M65" s="3"/>
    </row>
    <row r="66" spans="1:13" ht="12.75">
      <c r="A66" s="13"/>
      <c r="B66" s="117">
        <v>151</v>
      </c>
      <c r="C66" s="7" t="s">
        <v>5</v>
      </c>
      <c r="D66" s="113" t="s">
        <v>99</v>
      </c>
      <c r="E66" s="113" t="s">
        <v>100</v>
      </c>
      <c r="F66" s="113" t="s">
        <v>85</v>
      </c>
      <c r="G66" s="83">
        <v>2</v>
      </c>
      <c r="H66" s="19">
        <v>191</v>
      </c>
      <c r="J66" s="3"/>
      <c r="K66" s="3"/>
      <c r="L66" s="3"/>
      <c r="M66" s="3"/>
    </row>
    <row r="67" spans="1:16" ht="12.75">
      <c r="A67" s="13"/>
      <c r="B67" s="117">
        <v>152</v>
      </c>
      <c r="C67" s="23" t="s">
        <v>5</v>
      </c>
      <c r="D67" s="113" t="s">
        <v>104</v>
      </c>
      <c r="E67" s="113" t="s">
        <v>105</v>
      </c>
      <c r="F67" s="113" t="s">
        <v>88</v>
      </c>
      <c r="G67" s="83">
        <v>3</v>
      </c>
      <c r="H67" s="19">
        <v>181</v>
      </c>
      <c r="J67" s="3"/>
      <c r="K67" s="3"/>
      <c r="L67" s="3"/>
      <c r="M67" s="3"/>
      <c r="O67" s="3"/>
      <c r="P67" s="3"/>
    </row>
    <row r="68" spans="1:16" ht="12.75">
      <c r="A68" s="13"/>
      <c r="B68" s="7"/>
      <c r="C68" s="23" t="s">
        <v>5</v>
      </c>
      <c r="D68" s="18"/>
      <c r="E68" s="16"/>
      <c r="F68" s="17"/>
      <c r="G68" s="83"/>
      <c r="H68" s="84">
        <v>171</v>
      </c>
      <c r="J68" s="3"/>
      <c r="K68" s="3"/>
      <c r="L68" s="3"/>
      <c r="M68" s="3"/>
      <c r="O68" s="3"/>
      <c r="P68" s="3"/>
    </row>
    <row r="69" spans="1:16" ht="12.75">
      <c r="A69" s="13"/>
      <c r="B69" s="7"/>
      <c r="C69" s="7" t="s">
        <v>5</v>
      </c>
      <c r="D69" s="58"/>
      <c r="E69" s="49"/>
      <c r="F69" s="14"/>
      <c r="G69" s="83"/>
      <c r="H69" s="84">
        <v>161</v>
      </c>
      <c r="J69" s="3"/>
      <c r="K69" s="3"/>
      <c r="L69" s="3"/>
      <c r="M69" s="3"/>
      <c r="O69" s="3"/>
      <c r="P69" s="3"/>
    </row>
    <row r="70" spans="1:16" ht="12.75">
      <c r="A70" s="13"/>
      <c r="B70" s="7"/>
      <c r="C70" s="7" t="s">
        <v>5</v>
      </c>
      <c r="D70" s="51"/>
      <c r="E70" s="14"/>
      <c r="F70" s="54"/>
      <c r="G70" s="83"/>
      <c r="H70" s="84">
        <v>152</v>
      </c>
      <c r="J70" s="3"/>
      <c r="K70" s="3"/>
      <c r="L70" s="3"/>
      <c r="M70" s="3"/>
      <c r="O70" s="3"/>
      <c r="P70" s="3"/>
    </row>
    <row r="71" spans="1:16" ht="12.75">
      <c r="A71" s="13"/>
      <c r="B71" s="7"/>
      <c r="C71" s="34" t="s">
        <v>5</v>
      </c>
      <c r="D71" s="56"/>
      <c r="E71" s="53"/>
      <c r="F71" s="54"/>
      <c r="G71" s="83"/>
      <c r="H71" s="84">
        <v>144</v>
      </c>
      <c r="J71" s="3"/>
      <c r="K71" s="3"/>
      <c r="L71" s="3"/>
      <c r="M71" s="3"/>
      <c r="O71" s="3"/>
      <c r="P71" s="3"/>
    </row>
    <row r="72" spans="1:16" ht="12.75">
      <c r="A72" s="13"/>
      <c r="B72" s="7"/>
      <c r="C72" s="23" t="s">
        <v>5</v>
      </c>
      <c r="D72" s="13"/>
      <c r="E72" s="21"/>
      <c r="F72" s="8"/>
      <c r="G72" s="83"/>
      <c r="H72" s="84">
        <v>136</v>
      </c>
      <c r="J72" s="3"/>
      <c r="K72" s="3"/>
      <c r="L72" s="3"/>
      <c r="M72" s="3"/>
      <c r="O72" s="3"/>
      <c r="P72" s="3"/>
    </row>
    <row r="73" spans="1:16" ht="12.75">
      <c r="A73" s="13"/>
      <c r="B73" s="7"/>
      <c r="C73" s="23" t="s">
        <v>5</v>
      </c>
      <c r="D73" s="74"/>
      <c r="E73" s="21"/>
      <c r="F73" s="8"/>
      <c r="G73" s="83"/>
      <c r="H73" s="84">
        <v>128</v>
      </c>
      <c r="J73" s="3"/>
      <c r="K73" s="3"/>
      <c r="L73" s="3"/>
      <c r="M73" s="3"/>
      <c r="O73" s="3"/>
      <c r="P73" s="3"/>
    </row>
    <row r="74" spans="1:16" ht="12.75">
      <c r="A74" s="13"/>
      <c r="B74" s="7"/>
      <c r="C74" s="7" t="s">
        <v>5</v>
      </c>
      <c r="D74" s="51"/>
      <c r="E74" s="49"/>
      <c r="F74" s="14"/>
      <c r="G74" s="83"/>
      <c r="H74" s="84">
        <v>120</v>
      </c>
      <c r="J74" s="3"/>
      <c r="K74" s="3"/>
      <c r="L74" s="3"/>
      <c r="M74" s="3"/>
      <c r="O74" s="3"/>
      <c r="P74" s="3"/>
    </row>
    <row r="75" spans="1:16" ht="12.75">
      <c r="A75" s="13"/>
      <c r="B75" s="7"/>
      <c r="C75" s="23" t="s">
        <v>5</v>
      </c>
      <c r="D75" s="13"/>
      <c r="E75" s="33"/>
      <c r="F75" s="54"/>
      <c r="G75" s="83"/>
      <c r="H75" s="84">
        <v>115</v>
      </c>
      <c r="J75" s="3"/>
      <c r="K75" s="3"/>
      <c r="L75" s="3"/>
      <c r="M75" s="3"/>
      <c r="O75" s="3"/>
      <c r="P75" s="3"/>
    </row>
    <row r="76" spans="1:16" ht="12.75">
      <c r="A76" s="13"/>
      <c r="B76" s="7"/>
      <c r="C76" s="7" t="s">
        <v>5</v>
      </c>
      <c r="D76" s="58"/>
      <c r="E76" s="49"/>
      <c r="F76" s="54"/>
      <c r="G76" s="83"/>
      <c r="H76" s="84">
        <v>110</v>
      </c>
      <c r="J76" s="3"/>
      <c r="K76" s="3"/>
      <c r="L76" s="3"/>
      <c r="M76" s="3"/>
      <c r="O76" s="3"/>
      <c r="P76" s="3"/>
    </row>
    <row r="77" spans="1:16" ht="12.75">
      <c r="A77" s="13"/>
      <c r="B77" s="7"/>
      <c r="C77" s="23" t="s">
        <v>5</v>
      </c>
      <c r="D77" s="18"/>
      <c r="E77" s="18"/>
      <c r="F77" s="18"/>
      <c r="G77" s="83"/>
      <c r="H77" s="19">
        <v>105</v>
      </c>
      <c r="J77" s="3"/>
      <c r="K77" s="3"/>
      <c r="L77" s="3"/>
      <c r="M77" s="3"/>
      <c r="O77" s="3"/>
      <c r="P77" s="3"/>
    </row>
    <row r="78" spans="1:16" ht="12.75">
      <c r="A78" s="13"/>
      <c r="B78" s="7"/>
      <c r="C78" s="23" t="s">
        <v>5</v>
      </c>
      <c r="D78" s="18"/>
      <c r="E78" s="18"/>
      <c r="F78" s="18"/>
      <c r="G78" s="83"/>
      <c r="H78" s="19">
        <v>100</v>
      </c>
      <c r="J78" s="3"/>
      <c r="K78" s="3"/>
      <c r="L78" s="3"/>
      <c r="M78" s="3"/>
      <c r="N78" s="3"/>
      <c r="O78" s="3"/>
      <c r="P78" s="3"/>
    </row>
    <row r="79" spans="1:16" ht="12.75">
      <c r="A79" s="13"/>
      <c r="B79" s="7"/>
      <c r="C79" s="23" t="s">
        <v>5</v>
      </c>
      <c r="D79" s="18"/>
      <c r="E79" s="18"/>
      <c r="F79" s="18"/>
      <c r="G79" s="83"/>
      <c r="H79" s="19">
        <v>92</v>
      </c>
      <c r="J79" s="3"/>
      <c r="K79" s="3"/>
      <c r="L79" s="3"/>
      <c r="M79" s="3"/>
      <c r="N79" s="3"/>
      <c r="O79" s="3"/>
      <c r="P79" s="3"/>
    </row>
    <row r="80" spans="1:16" ht="12.75">
      <c r="A80" s="13"/>
      <c r="B80" s="7"/>
      <c r="C80" s="23" t="s">
        <v>5</v>
      </c>
      <c r="D80" s="18"/>
      <c r="E80" s="18"/>
      <c r="F80" s="18"/>
      <c r="G80" s="83"/>
      <c r="H80" s="19">
        <v>89</v>
      </c>
      <c r="J80" s="3"/>
      <c r="K80" s="3"/>
      <c r="L80" s="3"/>
      <c r="M80" s="3"/>
      <c r="N80" s="3"/>
      <c r="O80" s="3"/>
      <c r="P80" s="3"/>
    </row>
    <row r="81" spans="1:16" ht="12.75">
      <c r="A81" s="13"/>
      <c r="B81" s="7"/>
      <c r="C81" s="23" t="s">
        <v>5</v>
      </c>
      <c r="D81" s="18"/>
      <c r="E81" s="18"/>
      <c r="F81" s="18"/>
      <c r="G81" s="83"/>
      <c r="H81" s="19">
        <v>86</v>
      </c>
      <c r="J81" s="3"/>
      <c r="K81" s="3"/>
      <c r="L81" s="3"/>
      <c r="M81" s="3"/>
      <c r="N81" s="3"/>
      <c r="O81" s="3"/>
      <c r="P81" s="3"/>
    </row>
    <row r="82" spans="1:16" ht="12.75">
      <c r="A82" s="13"/>
      <c r="B82" s="7"/>
      <c r="C82" s="23" t="s">
        <v>5</v>
      </c>
      <c r="D82" s="18"/>
      <c r="E82" s="18"/>
      <c r="F82" s="18"/>
      <c r="G82" s="83"/>
      <c r="H82" s="85">
        <v>83</v>
      </c>
      <c r="J82" s="3"/>
      <c r="K82" s="3"/>
      <c r="L82" s="3"/>
      <c r="M82" s="3"/>
      <c r="N82" s="3"/>
      <c r="O82" s="3"/>
      <c r="P82" s="3"/>
    </row>
    <row r="83" spans="1:16" ht="12.75">
      <c r="A83" s="13"/>
      <c r="B83" s="7"/>
      <c r="C83" s="23" t="s">
        <v>5</v>
      </c>
      <c r="D83" s="18"/>
      <c r="E83" s="18"/>
      <c r="F83" s="18"/>
      <c r="G83" s="83"/>
      <c r="H83" s="86">
        <v>80</v>
      </c>
      <c r="J83" s="3"/>
      <c r="K83" s="3"/>
      <c r="L83" s="3"/>
      <c r="M83" s="3"/>
      <c r="N83" s="3"/>
      <c r="O83" s="3"/>
      <c r="P83" s="3"/>
    </row>
    <row r="84" spans="1:16" ht="12.75">
      <c r="A84" s="13"/>
      <c r="B84" s="7"/>
      <c r="C84" s="23" t="s">
        <v>5</v>
      </c>
      <c r="D84" s="18"/>
      <c r="E84" s="18"/>
      <c r="F84" s="18"/>
      <c r="G84" s="83"/>
      <c r="H84" s="86">
        <v>78</v>
      </c>
      <c r="J84" s="3"/>
      <c r="K84" s="3"/>
      <c r="L84" s="3"/>
      <c r="M84" s="3"/>
      <c r="N84" s="3"/>
      <c r="O84" s="3"/>
      <c r="P84" s="3"/>
    </row>
    <row r="85" spans="10:16" ht="12.75">
      <c r="J85" s="3"/>
      <c r="K85" s="3"/>
      <c r="L85" s="3"/>
      <c r="M85" s="3"/>
      <c r="N85" s="3"/>
      <c r="O85" s="3"/>
      <c r="P85" s="3"/>
    </row>
    <row r="86" spans="10:16" ht="12.75">
      <c r="J86" s="3"/>
      <c r="K86" s="3"/>
      <c r="L86" s="3"/>
      <c r="M86" s="3"/>
      <c r="N86" s="3"/>
      <c r="O86" s="3"/>
      <c r="P86" s="3"/>
    </row>
    <row r="87" spans="10:16" ht="12.75">
      <c r="J87" s="3"/>
      <c r="K87" s="3"/>
      <c r="L87" s="3"/>
      <c r="M87" s="3"/>
      <c r="N87" s="3"/>
      <c r="O87" s="3"/>
      <c r="P87" s="3"/>
    </row>
    <row r="88" spans="10:16" ht="12.75">
      <c r="J88" s="3"/>
      <c r="K88" s="3"/>
      <c r="L88" s="3"/>
      <c r="M88" s="3"/>
      <c r="N88" s="3"/>
      <c r="O88" s="3"/>
      <c r="P88" s="3"/>
    </row>
    <row r="103" spans="1:7" ht="12.75">
      <c r="A103" s="3"/>
      <c r="B103" s="3"/>
      <c r="C103" s="3"/>
      <c r="E103" s="3"/>
      <c r="F103" s="3"/>
      <c r="G103" s="3"/>
    </row>
    <row r="104" spans="1:16" ht="12.75">
      <c r="A104" s="3"/>
      <c r="B104" s="3"/>
      <c r="C104" s="3"/>
      <c r="E104" s="3"/>
      <c r="F104" s="3"/>
      <c r="G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E105" s="3"/>
      <c r="F105" s="3"/>
      <c r="G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E106" s="3"/>
      <c r="F106" s="3"/>
      <c r="G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E107" s="3"/>
      <c r="F107" s="3"/>
      <c r="G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E108" s="3"/>
      <c r="F108" s="3"/>
      <c r="G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E109" s="3"/>
      <c r="F109" s="3"/>
      <c r="G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E110" s="3"/>
      <c r="F110" s="3"/>
      <c r="G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E111" s="3"/>
      <c r="F111" s="3"/>
      <c r="G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E112" s="3"/>
      <c r="F112" s="3"/>
      <c r="G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E113" s="3"/>
      <c r="F113" s="3"/>
      <c r="G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E114" s="3"/>
      <c r="F114" s="3"/>
      <c r="G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E115" s="3"/>
      <c r="F115" s="3"/>
      <c r="G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E116" s="3"/>
      <c r="F116" s="3"/>
      <c r="G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E117" s="3"/>
      <c r="F117" s="3"/>
      <c r="G117" s="3"/>
      <c r="I117" s="3"/>
      <c r="J117" s="3"/>
      <c r="K117" s="3"/>
      <c r="L117" s="3"/>
      <c r="M117" s="3"/>
      <c r="N117" s="3"/>
      <c r="O117" s="3"/>
      <c r="P117" s="3"/>
    </row>
    <row r="118" spans="9:16" ht="12.75">
      <c r="I118" s="3"/>
      <c r="J118" s="3"/>
      <c r="K118" s="3"/>
      <c r="L118" s="3"/>
      <c r="M118" s="3"/>
      <c r="N118" s="3"/>
      <c r="O118" s="3"/>
      <c r="P118" s="3"/>
    </row>
    <row r="119" spans="5:16" ht="12.75">
      <c r="E119" s="30"/>
      <c r="J119" s="3"/>
      <c r="K119" s="3"/>
      <c r="L119" s="3"/>
      <c r="M119" s="3"/>
      <c r="N119" s="3"/>
      <c r="O119" s="3"/>
      <c r="P119" s="3"/>
    </row>
    <row r="120" spans="5:16" ht="12.75">
      <c r="E120" s="101" t="s">
        <v>79</v>
      </c>
      <c r="J120" s="3"/>
      <c r="K120" s="3"/>
      <c r="L120" s="3"/>
      <c r="M120" s="3"/>
      <c r="N120" s="3"/>
      <c r="O120" s="3"/>
      <c r="P120" s="3"/>
    </row>
    <row r="121" spans="10:16" ht="12.75"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E122" s="45" t="s">
        <v>30</v>
      </c>
      <c r="F122" s="3"/>
      <c r="G122" s="3"/>
      <c r="J122" s="3"/>
      <c r="K122" s="3"/>
      <c r="L122" s="3"/>
      <c r="M122" s="3"/>
      <c r="N122" s="3"/>
      <c r="O122" s="3"/>
      <c r="P122" s="3"/>
    </row>
    <row r="123" spans="1:16" ht="12.75">
      <c r="A123" s="46" t="s">
        <v>11</v>
      </c>
      <c r="B123" s="5" t="s">
        <v>4</v>
      </c>
      <c r="C123" s="5" t="s">
        <v>1</v>
      </c>
      <c r="D123" s="5" t="s">
        <v>2</v>
      </c>
      <c r="E123" s="37" t="s">
        <v>3</v>
      </c>
      <c r="F123" s="5" t="s">
        <v>0</v>
      </c>
      <c r="G123" s="5" t="s">
        <v>8</v>
      </c>
      <c r="H123" s="5" t="s">
        <v>9</v>
      </c>
      <c r="I123" s="5" t="s">
        <v>10</v>
      </c>
      <c r="J123" s="3"/>
      <c r="K123" s="3"/>
      <c r="L123" s="3"/>
      <c r="M123" s="3"/>
      <c r="N123" s="3"/>
      <c r="O123" s="3"/>
      <c r="P123" s="3"/>
    </row>
    <row r="124" spans="1:16" ht="12.75">
      <c r="A124" s="13">
        <v>1</v>
      </c>
      <c r="B124" s="117">
        <v>153</v>
      </c>
      <c r="C124" s="7" t="s">
        <v>5</v>
      </c>
      <c r="D124" s="113" t="s">
        <v>101</v>
      </c>
      <c r="E124" s="113" t="s">
        <v>102</v>
      </c>
      <c r="F124" s="113" t="s">
        <v>103</v>
      </c>
      <c r="G124" s="21">
        <f>VLOOKUP(B124,$B$6:$H$25,7,0)</f>
        <v>202</v>
      </c>
      <c r="H124" s="21">
        <f>VLOOKUP(B124,$B$65:$H$84,7,0)</f>
        <v>202</v>
      </c>
      <c r="I124" s="21">
        <f>SUM(G124+H124)</f>
        <v>404</v>
      </c>
      <c r="J124" s="3"/>
      <c r="K124" s="3"/>
      <c r="L124" s="3"/>
      <c r="M124" s="3"/>
      <c r="N124" s="3"/>
      <c r="O124" s="3"/>
      <c r="P124" s="3"/>
    </row>
    <row r="125" spans="1:16" ht="12.75">
      <c r="A125" s="13">
        <v>2</v>
      </c>
      <c r="B125" s="117">
        <v>151</v>
      </c>
      <c r="C125" s="7" t="s">
        <v>5</v>
      </c>
      <c r="D125" s="113" t="s">
        <v>99</v>
      </c>
      <c r="E125" s="113" t="s">
        <v>100</v>
      </c>
      <c r="F125" s="113" t="s">
        <v>85</v>
      </c>
      <c r="G125" s="21">
        <f>VLOOKUP(B125,$B$6:$H$25,7,0)</f>
        <v>191</v>
      </c>
      <c r="H125" s="21">
        <f>VLOOKUP(B125,$B$65:$H$84,7,0)</f>
        <v>191</v>
      </c>
      <c r="I125" s="21">
        <f>SUM(G125+H125)</f>
        <v>382</v>
      </c>
      <c r="J125" s="3"/>
      <c r="K125" s="3"/>
      <c r="L125" s="3"/>
      <c r="M125" s="3"/>
      <c r="N125" s="3"/>
      <c r="O125" s="3"/>
      <c r="P125" s="3"/>
    </row>
    <row r="126" spans="1:16" ht="12.75">
      <c r="A126" s="13">
        <v>3</v>
      </c>
      <c r="B126" s="117">
        <v>152</v>
      </c>
      <c r="C126" s="23" t="s">
        <v>5</v>
      </c>
      <c r="D126" s="113" t="s">
        <v>104</v>
      </c>
      <c r="E126" s="113" t="s">
        <v>105</v>
      </c>
      <c r="F126" s="113" t="s">
        <v>88</v>
      </c>
      <c r="G126" s="21">
        <f>VLOOKUP(B126,$B$6:$H$25,7,0)</f>
        <v>181</v>
      </c>
      <c r="H126" s="21">
        <f>VLOOKUP(B126,$B$65:$H$84,7,0)</f>
        <v>181</v>
      </c>
      <c r="I126" s="21">
        <f>SUM(G126+H126)</f>
        <v>362</v>
      </c>
      <c r="J126" s="3"/>
      <c r="K126" s="3"/>
      <c r="L126" s="3"/>
      <c r="M126" s="3"/>
      <c r="N126" s="3"/>
      <c r="O126" s="3"/>
      <c r="P126" s="3"/>
    </row>
    <row r="127" spans="1:16" ht="12.75">
      <c r="A127" s="13">
        <v>4</v>
      </c>
      <c r="B127" s="7"/>
      <c r="C127" s="7" t="s">
        <v>5</v>
      </c>
      <c r="D127" s="75"/>
      <c r="E127" s="77"/>
      <c r="F127" s="54"/>
      <c r="G127" s="21" t="e">
        <f aca="true" t="shared" si="0" ref="G125:G143">VLOOKUP(B127,$B$6:$H$25,7,0)</f>
        <v>#N/A</v>
      </c>
      <c r="H127" s="21" t="e">
        <f aca="true" t="shared" si="1" ref="H125:H143">VLOOKUP(B127,$B$65:$H$84,7,0)</f>
        <v>#N/A</v>
      </c>
      <c r="I127" s="21" t="e">
        <f aca="true" t="shared" si="2" ref="I124:I143">SUM(G127+H127)</f>
        <v>#N/A</v>
      </c>
      <c r="J127" s="3"/>
      <c r="K127" s="3"/>
      <c r="L127" s="3"/>
      <c r="M127" s="3"/>
      <c r="N127" s="3"/>
      <c r="O127" s="3"/>
      <c r="P127" s="3"/>
    </row>
    <row r="128" spans="1:16" ht="12.75">
      <c r="A128" s="13">
        <v>5</v>
      </c>
      <c r="B128" s="7"/>
      <c r="C128" s="23" t="s">
        <v>5</v>
      </c>
      <c r="D128" s="81"/>
      <c r="E128" s="76"/>
      <c r="F128" s="73"/>
      <c r="G128" s="21" t="e">
        <f t="shared" si="0"/>
        <v>#N/A</v>
      </c>
      <c r="H128" s="21" t="e">
        <f t="shared" si="1"/>
        <v>#N/A</v>
      </c>
      <c r="I128" s="21" t="e">
        <f t="shared" si="2"/>
        <v>#N/A</v>
      </c>
      <c r="J128" s="3"/>
      <c r="K128" s="3"/>
      <c r="L128" s="3"/>
      <c r="M128" s="3"/>
      <c r="N128" s="3"/>
      <c r="O128" s="3"/>
      <c r="P128" s="3"/>
    </row>
    <row r="129" spans="1:16" ht="12.75">
      <c r="A129" s="13">
        <v>6</v>
      </c>
      <c r="B129" s="7"/>
      <c r="C129" s="23" t="s">
        <v>5</v>
      </c>
      <c r="D129" s="13"/>
      <c r="E129" s="21"/>
      <c r="F129" s="8"/>
      <c r="G129" s="21" t="e">
        <f t="shared" si="0"/>
        <v>#N/A</v>
      </c>
      <c r="H129" s="21" t="e">
        <f t="shared" si="1"/>
        <v>#N/A</v>
      </c>
      <c r="I129" s="21" t="e">
        <f t="shared" si="2"/>
        <v>#N/A</v>
      </c>
      <c r="J129" s="3"/>
      <c r="K129" s="3"/>
      <c r="L129" s="3"/>
      <c r="M129" s="3"/>
      <c r="N129" s="3"/>
      <c r="O129" s="3"/>
      <c r="P129" s="3"/>
    </row>
    <row r="130" spans="1:16" ht="12.75">
      <c r="A130" s="13">
        <v>7</v>
      </c>
      <c r="B130" s="7"/>
      <c r="C130" s="80" t="s">
        <v>5</v>
      </c>
      <c r="D130" s="13"/>
      <c r="E130" s="21"/>
      <c r="F130" s="50"/>
      <c r="G130" s="21" t="e">
        <f t="shared" si="0"/>
        <v>#N/A</v>
      </c>
      <c r="H130" s="21" t="e">
        <f t="shared" si="1"/>
        <v>#N/A</v>
      </c>
      <c r="I130" s="21" t="e">
        <f t="shared" si="2"/>
        <v>#N/A</v>
      </c>
      <c r="J130" s="3"/>
      <c r="K130" s="3"/>
      <c r="L130" s="3"/>
      <c r="M130" s="3"/>
      <c r="N130" s="3"/>
      <c r="O130" s="3"/>
      <c r="P130" s="3"/>
    </row>
    <row r="131" spans="1:16" ht="12.75">
      <c r="A131" s="13">
        <v>8</v>
      </c>
      <c r="B131" s="7"/>
      <c r="C131" s="7" t="s">
        <v>5</v>
      </c>
      <c r="D131" s="56"/>
      <c r="E131" s="53"/>
      <c r="F131" s="54"/>
      <c r="G131" s="21" t="e">
        <f t="shared" si="0"/>
        <v>#N/A</v>
      </c>
      <c r="H131" s="21" t="e">
        <f t="shared" si="1"/>
        <v>#N/A</v>
      </c>
      <c r="I131" s="21" t="e">
        <f t="shared" si="2"/>
        <v>#N/A</v>
      </c>
      <c r="J131" s="3"/>
      <c r="K131" s="3"/>
      <c r="L131" s="3"/>
      <c r="M131" s="3"/>
      <c r="N131" s="3"/>
      <c r="O131" s="3"/>
      <c r="P131" s="3"/>
    </row>
    <row r="132" spans="1:16" ht="12.75">
      <c r="A132" s="13">
        <v>9</v>
      </c>
      <c r="B132" s="7"/>
      <c r="C132" s="7" t="s">
        <v>5</v>
      </c>
      <c r="D132" s="57"/>
      <c r="E132" s="14"/>
      <c r="F132" s="14"/>
      <c r="G132" s="21" t="e">
        <f t="shared" si="0"/>
        <v>#N/A</v>
      </c>
      <c r="H132" s="21" t="e">
        <f t="shared" si="1"/>
        <v>#N/A</v>
      </c>
      <c r="I132" s="21" t="e">
        <f t="shared" si="2"/>
        <v>#N/A</v>
      </c>
      <c r="J132" s="3"/>
      <c r="K132" s="3"/>
      <c r="L132" s="3"/>
      <c r="M132" s="3"/>
      <c r="N132" s="3"/>
      <c r="O132" s="3"/>
      <c r="P132" s="3"/>
    </row>
    <row r="133" spans="1:16" ht="12.75">
      <c r="A133" s="13">
        <v>10</v>
      </c>
      <c r="B133" s="7"/>
      <c r="C133" s="7" t="s">
        <v>5</v>
      </c>
      <c r="D133" s="51"/>
      <c r="E133" s="49"/>
      <c r="F133" s="14"/>
      <c r="G133" s="21" t="e">
        <f t="shared" si="0"/>
        <v>#N/A</v>
      </c>
      <c r="H133" s="21" t="e">
        <f t="shared" si="1"/>
        <v>#N/A</v>
      </c>
      <c r="I133" s="21" t="e">
        <f t="shared" si="2"/>
        <v>#N/A</v>
      </c>
      <c r="J133" s="3"/>
      <c r="K133" s="3"/>
      <c r="L133" s="3"/>
      <c r="M133" s="3"/>
      <c r="N133" s="3"/>
      <c r="O133" s="3"/>
      <c r="P133" s="3"/>
    </row>
    <row r="134" spans="1:16" ht="12.75">
      <c r="A134" s="13">
        <v>11</v>
      </c>
      <c r="B134" s="7"/>
      <c r="C134" s="23" t="s">
        <v>5</v>
      </c>
      <c r="D134" s="13"/>
      <c r="E134" s="33"/>
      <c r="F134" s="54"/>
      <c r="G134" s="21" t="e">
        <f t="shared" si="0"/>
        <v>#N/A</v>
      </c>
      <c r="H134" s="21" t="e">
        <f t="shared" si="1"/>
        <v>#N/A</v>
      </c>
      <c r="I134" s="21" t="e">
        <f t="shared" si="2"/>
        <v>#N/A</v>
      </c>
      <c r="J134" s="3"/>
      <c r="K134" s="3"/>
      <c r="L134" s="3"/>
      <c r="M134" s="3"/>
      <c r="N134" s="3"/>
      <c r="O134" s="3"/>
      <c r="P134" s="3"/>
    </row>
    <row r="135" spans="1:16" ht="12.75">
      <c r="A135" s="13">
        <v>12</v>
      </c>
      <c r="B135" s="7"/>
      <c r="C135" s="7" t="s">
        <v>5</v>
      </c>
      <c r="D135" s="58"/>
      <c r="E135" s="49"/>
      <c r="F135" s="54"/>
      <c r="G135" s="21" t="e">
        <f t="shared" si="0"/>
        <v>#N/A</v>
      </c>
      <c r="H135" s="21" t="e">
        <f t="shared" si="1"/>
        <v>#N/A</v>
      </c>
      <c r="I135" s="21" t="e">
        <f t="shared" si="2"/>
        <v>#N/A</v>
      </c>
      <c r="J135" s="3"/>
      <c r="K135" s="3"/>
      <c r="L135" s="3"/>
      <c r="M135" s="3"/>
      <c r="N135" s="3"/>
      <c r="O135" s="3"/>
      <c r="P135" s="3"/>
    </row>
    <row r="136" spans="1:16" ht="12.75">
      <c r="A136" s="13">
        <v>13</v>
      </c>
      <c r="B136" s="7"/>
      <c r="C136" s="23" t="s">
        <v>5</v>
      </c>
      <c r="D136" s="18"/>
      <c r="E136" s="18"/>
      <c r="F136" s="18"/>
      <c r="G136" s="21" t="e">
        <f t="shared" si="0"/>
        <v>#N/A</v>
      </c>
      <c r="H136" s="21" t="e">
        <f t="shared" si="1"/>
        <v>#N/A</v>
      </c>
      <c r="I136" s="21" t="e">
        <f t="shared" si="2"/>
        <v>#N/A</v>
      </c>
      <c r="J136" s="3"/>
      <c r="K136" s="3"/>
      <c r="L136" s="3"/>
      <c r="M136" s="3"/>
      <c r="N136" s="3"/>
      <c r="O136" s="3"/>
      <c r="P136" s="3"/>
    </row>
    <row r="137" spans="1:16" ht="12.75">
      <c r="A137" s="13">
        <v>14</v>
      </c>
      <c r="B137" s="7"/>
      <c r="C137" s="23" t="s">
        <v>5</v>
      </c>
      <c r="D137" s="18"/>
      <c r="E137" s="18"/>
      <c r="F137" s="18"/>
      <c r="G137" s="21" t="e">
        <f t="shared" si="0"/>
        <v>#N/A</v>
      </c>
      <c r="H137" s="21" t="e">
        <f t="shared" si="1"/>
        <v>#N/A</v>
      </c>
      <c r="I137" s="21" t="e">
        <f t="shared" si="2"/>
        <v>#N/A</v>
      </c>
      <c r="J137" s="3"/>
      <c r="K137" s="3"/>
      <c r="L137" s="3"/>
      <c r="M137" s="3"/>
      <c r="N137" s="3"/>
      <c r="O137" s="3"/>
      <c r="P137" s="3"/>
    </row>
    <row r="138" spans="1:16" ht="12.75">
      <c r="A138" s="13">
        <v>15</v>
      </c>
      <c r="B138" s="7"/>
      <c r="C138" s="23" t="s">
        <v>5</v>
      </c>
      <c r="D138" s="18"/>
      <c r="E138" s="18"/>
      <c r="F138" s="18"/>
      <c r="G138" s="21" t="e">
        <f t="shared" si="0"/>
        <v>#N/A</v>
      </c>
      <c r="H138" s="21" t="e">
        <f t="shared" si="1"/>
        <v>#N/A</v>
      </c>
      <c r="I138" s="21" t="e">
        <f t="shared" si="2"/>
        <v>#N/A</v>
      </c>
      <c r="J138" s="3"/>
      <c r="K138" s="3"/>
      <c r="L138" s="3"/>
      <c r="M138" s="3"/>
      <c r="N138" s="3"/>
      <c r="O138" s="3"/>
      <c r="P138" s="3"/>
    </row>
    <row r="139" spans="1:16" ht="12.75">
      <c r="A139" s="13">
        <v>16</v>
      </c>
      <c r="B139" s="7"/>
      <c r="C139" s="23" t="s">
        <v>5</v>
      </c>
      <c r="D139" s="18"/>
      <c r="E139" s="18"/>
      <c r="F139" s="18"/>
      <c r="G139" s="21" t="e">
        <f t="shared" si="0"/>
        <v>#N/A</v>
      </c>
      <c r="H139" s="21" t="e">
        <f t="shared" si="1"/>
        <v>#N/A</v>
      </c>
      <c r="I139" s="21" t="e">
        <f t="shared" si="2"/>
        <v>#N/A</v>
      </c>
      <c r="J139" s="3"/>
      <c r="K139" s="3"/>
      <c r="L139" s="3"/>
      <c r="M139" s="3"/>
      <c r="N139" s="3"/>
      <c r="O139" s="3"/>
      <c r="P139" s="3"/>
    </row>
    <row r="140" spans="1:16" ht="12.75">
      <c r="A140" s="13">
        <v>17</v>
      </c>
      <c r="B140" s="7"/>
      <c r="C140" s="23" t="s">
        <v>5</v>
      </c>
      <c r="D140" s="18"/>
      <c r="E140" s="18"/>
      <c r="F140" s="18"/>
      <c r="G140" s="21" t="e">
        <f t="shared" si="0"/>
        <v>#N/A</v>
      </c>
      <c r="H140" s="21" t="e">
        <f t="shared" si="1"/>
        <v>#N/A</v>
      </c>
      <c r="I140" s="21" t="e">
        <f t="shared" si="2"/>
        <v>#N/A</v>
      </c>
      <c r="J140" s="3"/>
      <c r="K140" s="3"/>
      <c r="L140" s="3"/>
      <c r="M140" s="3"/>
      <c r="N140" s="3"/>
      <c r="O140" s="3"/>
      <c r="P140" s="3"/>
    </row>
    <row r="141" spans="1:16" ht="12.75">
      <c r="A141" s="13">
        <v>18</v>
      </c>
      <c r="B141" s="7"/>
      <c r="C141" s="23" t="s">
        <v>5</v>
      </c>
      <c r="D141" s="18"/>
      <c r="E141" s="18"/>
      <c r="F141" s="18"/>
      <c r="G141" s="21" t="e">
        <f t="shared" si="0"/>
        <v>#N/A</v>
      </c>
      <c r="H141" s="21" t="e">
        <f t="shared" si="1"/>
        <v>#N/A</v>
      </c>
      <c r="I141" s="21" t="e">
        <f t="shared" si="2"/>
        <v>#N/A</v>
      </c>
      <c r="J141" s="3"/>
      <c r="K141" s="3"/>
      <c r="L141" s="3"/>
      <c r="M141" s="3"/>
      <c r="N141" s="3"/>
      <c r="O141" s="3"/>
      <c r="P141" s="3"/>
    </row>
    <row r="142" spans="1:16" ht="12.75">
      <c r="A142" s="13">
        <v>19</v>
      </c>
      <c r="B142" s="7"/>
      <c r="C142" s="23" t="s">
        <v>5</v>
      </c>
      <c r="D142" s="18"/>
      <c r="E142" s="18"/>
      <c r="F142" s="18"/>
      <c r="G142" s="21" t="e">
        <f t="shared" si="0"/>
        <v>#N/A</v>
      </c>
      <c r="H142" s="21" t="e">
        <f t="shared" si="1"/>
        <v>#N/A</v>
      </c>
      <c r="I142" s="21" t="e">
        <f t="shared" si="2"/>
        <v>#N/A</v>
      </c>
      <c r="J142" s="3"/>
      <c r="K142" s="3"/>
      <c r="L142" s="3"/>
      <c r="M142" s="3"/>
      <c r="N142" s="3"/>
      <c r="O142" s="3"/>
      <c r="P142" s="3"/>
    </row>
    <row r="143" spans="1:16" ht="12.75">
      <c r="A143" s="13">
        <v>20</v>
      </c>
      <c r="B143" s="7"/>
      <c r="C143" s="23" t="s">
        <v>5</v>
      </c>
      <c r="D143" s="18"/>
      <c r="E143" s="18"/>
      <c r="F143" s="18"/>
      <c r="G143" s="21" t="e">
        <f t="shared" si="0"/>
        <v>#N/A</v>
      </c>
      <c r="H143" s="21" t="e">
        <f t="shared" si="1"/>
        <v>#N/A</v>
      </c>
      <c r="I143" s="21" t="e">
        <f t="shared" si="2"/>
        <v>#N/A</v>
      </c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E144" s="3"/>
      <c r="F144" s="3"/>
      <c r="G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E145" s="3"/>
      <c r="F145" s="3"/>
      <c r="G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E146" s="3"/>
      <c r="F146" s="3"/>
      <c r="G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D147" s="1"/>
      <c r="E147" s="1"/>
      <c r="F147" s="39" t="s">
        <v>12</v>
      </c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F148" s="20" t="s">
        <v>13</v>
      </c>
      <c r="G148" s="20" t="s">
        <v>15</v>
      </c>
      <c r="H148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F149" s="20" t="s">
        <v>26</v>
      </c>
      <c r="G149" s="20">
        <v>2</v>
      </c>
      <c r="H149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F150" s="20" t="s">
        <v>21</v>
      </c>
      <c r="G150" s="20">
        <v>4</v>
      </c>
      <c r="H150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F151" s="20" t="s">
        <v>22</v>
      </c>
      <c r="G151" s="20">
        <v>4</v>
      </c>
      <c r="H151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F152" s="20" t="s">
        <v>20</v>
      </c>
      <c r="G152" s="20">
        <v>3</v>
      </c>
      <c r="H152"/>
      <c r="J152" s="3"/>
      <c r="K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F153" s="20" t="s">
        <v>24</v>
      </c>
      <c r="G153" s="20">
        <v>1</v>
      </c>
      <c r="H15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F154" s="20" t="s">
        <v>69</v>
      </c>
      <c r="G154" s="20">
        <v>4</v>
      </c>
      <c r="H154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F155" s="20" t="s">
        <v>23</v>
      </c>
      <c r="G155" s="20">
        <v>4</v>
      </c>
      <c r="H155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F156" s="32" t="s">
        <v>27</v>
      </c>
      <c r="G156" s="20">
        <v>4</v>
      </c>
      <c r="H156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F157" s="20" t="s">
        <v>57</v>
      </c>
      <c r="G157" s="20">
        <v>4</v>
      </c>
      <c r="H157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F158" s="20" t="s">
        <v>58</v>
      </c>
      <c r="G158" s="20">
        <v>4</v>
      </c>
      <c r="H158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F159" s="20" t="s">
        <v>76</v>
      </c>
      <c r="G159" s="19">
        <v>4</v>
      </c>
      <c r="H159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F160" s="126" t="s">
        <v>275</v>
      </c>
      <c r="G160" s="126">
        <v>4</v>
      </c>
      <c r="H160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F161"/>
      <c r="H161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E162" s="3"/>
      <c r="F162" s="3"/>
      <c r="G162" s="3"/>
      <c r="H162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E163" s="3"/>
      <c r="F163" s="3"/>
      <c r="G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E164" s="3"/>
      <c r="F164" s="3"/>
      <c r="G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E165" s="3"/>
      <c r="F165" s="3"/>
      <c r="G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E166" s="3"/>
      <c r="F166" s="3"/>
      <c r="G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E167" s="3"/>
      <c r="F167" s="3"/>
      <c r="G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E168" s="3"/>
      <c r="F168" s="3"/>
      <c r="G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E169" s="3"/>
      <c r="F169" s="3"/>
      <c r="G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E170" s="3"/>
      <c r="F170" s="3"/>
      <c r="G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E171" s="3"/>
      <c r="F171" s="3"/>
      <c r="G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E172" s="3"/>
      <c r="F172" s="3"/>
      <c r="G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E173" s="3"/>
      <c r="F173" s="3"/>
      <c r="G173" s="3"/>
      <c r="I173" s="3"/>
      <c r="J173" s="3"/>
      <c r="K173" s="3"/>
      <c r="L173" s="3"/>
      <c r="M173" s="3"/>
      <c r="N173" s="3"/>
      <c r="O173" s="3"/>
      <c r="P173" s="3"/>
    </row>
    <row r="174" spans="1:16" ht="12.75">
      <c r="A174" s="3"/>
      <c r="B174" s="3"/>
      <c r="C174" s="3"/>
      <c r="E174" s="3"/>
      <c r="F174" s="3"/>
      <c r="G174" s="3"/>
      <c r="I174" s="3"/>
      <c r="J174" s="3"/>
      <c r="K174" s="3"/>
      <c r="L174" s="3"/>
      <c r="M174" s="3"/>
      <c r="N174" s="3"/>
      <c r="O174" s="3"/>
      <c r="P174" s="3"/>
    </row>
    <row r="175" spans="1:16" ht="12.75">
      <c r="A175" s="3"/>
      <c r="B175" s="3"/>
      <c r="C175" s="3"/>
      <c r="E175" s="3"/>
      <c r="F175" s="3"/>
      <c r="G175" s="3"/>
      <c r="I175" s="3"/>
      <c r="J175" s="3"/>
      <c r="K175" s="3"/>
      <c r="L175" s="3"/>
      <c r="M175" s="3"/>
      <c r="N175" s="3"/>
      <c r="O175" s="3"/>
      <c r="P175" s="3"/>
    </row>
    <row r="176" spans="1:16" ht="12.75">
      <c r="A176" s="3"/>
      <c r="B176" s="3"/>
      <c r="C176" s="3"/>
      <c r="E176" s="3"/>
      <c r="F176" s="3"/>
      <c r="G176" s="3"/>
      <c r="I176" s="3"/>
      <c r="J176" s="3"/>
      <c r="K176" s="3"/>
      <c r="L176" s="3"/>
      <c r="M176" s="3"/>
      <c r="N176" s="3"/>
      <c r="O176" s="3"/>
      <c r="P176" s="3"/>
    </row>
    <row r="177" spans="1:16" ht="12.75">
      <c r="A177" s="3"/>
      <c r="B177" s="3"/>
      <c r="C177" s="3"/>
      <c r="E177" s="3"/>
      <c r="F177" s="3"/>
      <c r="G177" s="3"/>
      <c r="I177" s="3"/>
      <c r="J177" s="3"/>
      <c r="K177" s="3"/>
      <c r="L177" s="3"/>
      <c r="M177" s="3"/>
      <c r="N177" s="3"/>
      <c r="O177" s="3"/>
      <c r="P177" s="3"/>
    </row>
    <row r="178" spans="1:16" ht="12.75">
      <c r="A178" s="3"/>
      <c r="B178" s="3"/>
      <c r="C178" s="3"/>
      <c r="E178" s="3"/>
      <c r="F178" s="3"/>
      <c r="G178" s="3"/>
      <c r="I178" s="3"/>
      <c r="J178" s="3"/>
      <c r="K178" s="3"/>
      <c r="L178" s="3"/>
      <c r="M178" s="3"/>
      <c r="N178" s="3"/>
      <c r="O178" s="3"/>
      <c r="P178" s="3"/>
    </row>
    <row r="179" spans="1:16" ht="12.75">
      <c r="A179" s="3"/>
      <c r="B179" s="3"/>
      <c r="C179" s="3"/>
      <c r="E179" s="3"/>
      <c r="F179" s="3"/>
      <c r="G179" s="3"/>
      <c r="I179" s="3"/>
      <c r="J179" s="3"/>
      <c r="K179" s="3"/>
      <c r="L179" s="3"/>
      <c r="M179" s="3"/>
      <c r="N179" s="3"/>
      <c r="O179" s="3"/>
      <c r="P179" s="3"/>
    </row>
    <row r="180" spans="1:16" ht="12.75">
      <c r="A180" s="3"/>
      <c r="B180" s="3"/>
      <c r="C180" s="3"/>
      <c r="E180" s="3"/>
      <c r="F180" s="3"/>
      <c r="G180" s="3"/>
      <c r="I180" s="3"/>
      <c r="J180" s="3"/>
      <c r="K180" s="3"/>
      <c r="L180" s="3"/>
      <c r="M180" s="3"/>
      <c r="N180" s="3"/>
      <c r="O180" s="3"/>
      <c r="P180" s="3"/>
    </row>
    <row r="181" spans="1:16" ht="12.75">
      <c r="A181" s="3"/>
      <c r="B181" s="3"/>
      <c r="C181" s="3"/>
      <c r="E181" s="3"/>
      <c r="F181" s="3"/>
      <c r="G181" s="3"/>
      <c r="I181" s="3"/>
      <c r="J181" s="3"/>
      <c r="K181" s="3"/>
      <c r="L181" s="3"/>
      <c r="M181" s="3"/>
      <c r="N181" s="3"/>
      <c r="O181" s="3"/>
      <c r="P181" s="3"/>
    </row>
    <row r="182" spans="1:16" ht="12.75">
      <c r="A182" s="3"/>
      <c r="B182" s="3"/>
      <c r="C182" s="3"/>
      <c r="E182" s="3"/>
      <c r="F182" s="3"/>
      <c r="G182" s="3"/>
      <c r="I182" s="3"/>
      <c r="J182" s="3"/>
      <c r="K182" s="3"/>
      <c r="L182" s="3"/>
      <c r="M182" s="3"/>
      <c r="N182" s="3"/>
      <c r="O182" s="3"/>
      <c r="P182" s="3"/>
    </row>
    <row r="183" spans="1:16" ht="12.75">
      <c r="A183" s="3"/>
      <c r="B183" s="3"/>
      <c r="C183" s="3"/>
      <c r="E183" s="3"/>
      <c r="F183" s="3"/>
      <c r="G183" s="3"/>
      <c r="I183" s="3"/>
      <c r="J183" s="3"/>
      <c r="K183" s="3"/>
      <c r="L183" s="3"/>
      <c r="M183" s="3"/>
      <c r="N183" s="3"/>
      <c r="O183" s="3"/>
      <c r="P183" s="3"/>
    </row>
    <row r="184" spans="1:16" ht="12.75">
      <c r="A184" s="3"/>
      <c r="B184" s="3"/>
      <c r="C184" s="3"/>
      <c r="E184" s="3"/>
      <c r="F184" s="3"/>
      <c r="G184" s="3"/>
      <c r="I184" s="3"/>
      <c r="J184" s="3"/>
      <c r="K184" s="3"/>
      <c r="L184" s="3"/>
      <c r="M184" s="3"/>
      <c r="N184" s="3"/>
      <c r="O184" s="3"/>
      <c r="P184" s="3"/>
    </row>
    <row r="185" spans="1:16" ht="12.75">
      <c r="A185" s="3"/>
      <c r="B185" s="3"/>
      <c r="C185" s="3"/>
      <c r="E185" s="3"/>
      <c r="F185" s="3"/>
      <c r="G185" s="3"/>
      <c r="I185" s="3"/>
      <c r="J185" s="3"/>
      <c r="K185" s="3"/>
      <c r="L185" s="3"/>
      <c r="M185" s="3"/>
      <c r="N185" s="3"/>
      <c r="O185" s="3"/>
      <c r="P185" s="3"/>
    </row>
    <row r="186" spans="1:16" ht="12.75">
      <c r="A186" s="3"/>
      <c r="B186" s="3"/>
      <c r="C186" s="3"/>
      <c r="E186" s="3"/>
      <c r="F186" s="3"/>
      <c r="G186" s="3"/>
      <c r="I186" s="3"/>
      <c r="J186" s="3"/>
      <c r="K186" s="3"/>
      <c r="L186" s="3"/>
      <c r="M186" s="3"/>
      <c r="N186" s="3"/>
      <c r="O186" s="3"/>
      <c r="P186" s="3"/>
    </row>
    <row r="187" spans="1:16" ht="12.75">
      <c r="A187" s="3"/>
      <c r="B187" s="3"/>
      <c r="C187" s="3"/>
      <c r="E187" s="3"/>
      <c r="F187" s="3"/>
      <c r="G187" s="3"/>
      <c r="I187" s="3"/>
      <c r="J187" s="3"/>
      <c r="K187" s="3"/>
      <c r="L187" s="3"/>
      <c r="M187" s="3"/>
      <c r="N187" s="3"/>
      <c r="O187" s="3"/>
      <c r="P187" s="3"/>
    </row>
    <row r="188" spans="1:16" ht="12.75">
      <c r="A188" s="3"/>
      <c r="B188" s="3"/>
      <c r="C188" s="3"/>
      <c r="E188" s="3"/>
      <c r="F188" s="3"/>
      <c r="G188" s="3"/>
      <c r="I188" s="3"/>
      <c r="J188" s="3"/>
      <c r="K188" s="3"/>
      <c r="L188" s="3"/>
      <c r="M188" s="3"/>
      <c r="N188" s="3"/>
      <c r="O188" s="3"/>
      <c r="P188" s="3"/>
    </row>
    <row r="189" spans="1:16" ht="12.75">
      <c r="A189" s="3"/>
      <c r="B189" s="3"/>
      <c r="C189" s="3"/>
      <c r="E189" s="3"/>
      <c r="F189" s="3"/>
      <c r="G189" s="3"/>
      <c r="I189" s="3"/>
      <c r="J189" s="3"/>
      <c r="K189" s="3"/>
      <c r="L189" s="3"/>
      <c r="M189" s="3"/>
      <c r="N189" s="3"/>
      <c r="O189" s="3"/>
      <c r="P189" s="3"/>
    </row>
    <row r="190" spans="1:16" ht="12.75">
      <c r="A190" s="3"/>
      <c r="B190" s="3"/>
      <c r="C190" s="3"/>
      <c r="E190" s="3"/>
      <c r="F190" s="3"/>
      <c r="G190" s="3"/>
      <c r="I190" s="3"/>
      <c r="J190" s="3"/>
      <c r="K190" s="3"/>
      <c r="L190" s="3"/>
      <c r="M190" s="3"/>
      <c r="N190" s="3"/>
      <c r="O190" s="3"/>
      <c r="P190" s="3"/>
    </row>
    <row r="191" spans="1:16" ht="12.75">
      <c r="A191" s="3"/>
      <c r="B191" s="3"/>
      <c r="C191" s="3"/>
      <c r="E191" s="3"/>
      <c r="F191" s="3"/>
      <c r="G191" s="3"/>
      <c r="I191" s="3"/>
      <c r="J191" s="3"/>
      <c r="K191" s="3"/>
      <c r="L191" s="3"/>
      <c r="M191" s="3"/>
      <c r="N191" s="3"/>
      <c r="O191" s="3"/>
      <c r="P191" s="3"/>
    </row>
    <row r="192" spans="1:16" ht="12.75">
      <c r="A192" s="3"/>
      <c r="B192" s="3"/>
      <c r="C192" s="3"/>
      <c r="E192" s="3"/>
      <c r="F192" s="3"/>
      <c r="G192" s="3"/>
      <c r="I192" s="3"/>
      <c r="J192" s="3"/>
      <c r="K192" s="3"/>
      <c r="L192" s="3"/>
      <c r="M192" s="3"/>
      <c r="N192" s="3"/>
      <c r="O192" s="3"/>
      <c r="P192" s="3"/>
    </row>
    <row r="193" spans="1:16" ht="12.75">
      <c r="A193" s="3"/>
      <c r="B193" s="3"/>
      <c r="C193" s="3"/>
      <c r="E193" s="3"/>
      <c r="F193" s="3"/>
      <c r="G193" s="3"/>
      <c r="I193" s="3"/>
      <c r="J193" s="3"/>
      <c r="K193" s="3"/>
      <c r="L193" s="3"/>
      <c r="M193" s="3"/>
      <c r="N193" s="3"/>
      <c r="O193" s="3"/>
      <c r="P193" s="3"/>
    </row>
    <row r="194" spans="1:16" ht="12.75">
      <c r="A194" s="3"/>
      <c r="B194" s="3"/>
      <c r="C194" s="3"/>
      <c r="E194" s="3"/>
      <c r="F194" s="3"/>
      <c r="G194" s="3"/>
      <c r="I194" s="3"/>
      <c r="J194" s="3"/>
      <c r="K194" s="3"/>
      <c r="L194" s="3"/>
      <c r="M194" s="3"/>
      <c r="N194" s="3"/>
      <c r="O194" s="3"/>
      <c r="P194" s="3"/>
    </row>
    <row r="195" spans="1:16" ht="12.75">
      <c r="A195" s="3"/>
      <c r="B195" s="3"/>
      <c r="C195" s="3"/>
      <c r="E195" s="3"/>
      <c r="F195" s="3"/>
      <c r="G195" s="3"/>
      <c r="I195" s="3"/>
      <c r="J195" s="3"/>
      <c r="K195" s="3"/>
      <c r="L195" s="3"/>
      <c r="M195" s="3"/>
      <c r="N195" s="3"/>
      <c r="O195" s="3"/>
      <c r="P195" s="3"/>
    </row>
    <row r="196" spans="1:16" ht="12.75">
      <c r="A196" s="3"/>
      <c r="B196" s="3"/>
      <c r="C196" s="3"/>
      <c r="E196" s="3"/>
      <c r="F196" s="3"/>
      <c r="G196" s="3"/>
      <c r="I196" s="3"/>
      <c r="J196" s="3"/>
      <c r="K196" s="3"/>
      <c r="L196" s="3"/>
      <c r="M196" s="3"/>
      <c r="N196" s="3"/>
      <c r="O196" s="3"/>
      <c r="P196" s="3"/>
    </row>
    <row r="197" spans="1:16" ht="12.75">
      <c r="A197" s="3"/>
      <c r="B197" s="3"/>
      <c r="C197" s="3"/>
      <c r="E197" s="3"/>
      <c r="F197" s="3"/>
      <c r="G197" s="3"/>
      <c r="I197" s="3"/>
      <c r="J197" s="3"/>
      <c r="K197" s="3"/>
      <c r="L197" s="3"/>
      <c r="M197" s="3"/>
      <c r="N197" s="3"/>
      <c r="O197" s="3"/>
      <c r="P197" s="3"/>
    </row>
    <row r="198" spans="1:16" ht="12.75">
      <c r="A198" s="3"/>
      <c r="B198" s="3"/>
      <c r="C198" s="3"/>
      <c r="E198" s="3"/>
      <c r="F198" s="3"/>
      <c r="G198" s="3"/>
      <c r="I198" s="3"/>
      <c r="J198" s="3"/>
      <c r="K198" s="3"/>
      <c r="L198" s="3"/>
      <c r="M198" s="3"/>
      <c r="N198" s="3"/>
      <c r="O198" s="3"/>
      <c r="P198" s="3"/>
    </row>
    <row r="199" spans="1:16" ht="12.75">
      <c r="A199" s="3"/>
      <c r="B199" s="3"/>
      <c r="C199" s="3"/>
      <c r="E199" s="3"/>
      <c r="F199" s="3"/>
      <c r="G199" s="3"/>
      <c r="I199" s="3"/>
      <c r="J199" s="3"/>
      <c r="K199" s="3"/>
      <c r="L199" s="3"/>
      <c r="M199" s="3"/>
      <c r="N199" s="3"/>
      <c r="O199" s="3"/>
      <c r="P199" s="3"/>
    </row>
    <row r="200" spans="1:16" ht="12.75">
      <c r="A200" s="3"/>
      <c r="B200" s="3"/>
      <c r="C200" s="3"/>
      <c r="E200" s="3"/>
      <c r="F200" s="3"/>
      <c r="G200" s="3"/>
      <c r="I200" s="3"/>
      <c r="J200" s="3"/>
      <c r="K200" s="3"/>
      <c r="L200" s="3"/>
      <c r="M200" s="3"/>
      <c r="N200" s="3"/>
      <c r="O200" s="3"/>
      <c r="P200" s="3"/>
    </row>
    <row r="201" spans="1:16" ht="12.75">
      <c r="A201" s="3"/>
      <c r="B201" s="3"/>
      <c r="C201" s="3"/>
      <c r="E201" s="3"/>
      <c r="F201" s="3"/>
      <c r="G201" s="3"/>
      <c r="I201" s="3"/>
      <c r="J201" s="3"/>
      <c r="K201" s="3"/>
      <c r="L201" s="3"/>
      <c r="M201" s="3"/>
      <c r="N201" s="3"/>
      <c r="O201" s="3"/>
      <c r="P201" s="3"/>
    </row>
    <row r="202" spans="1:16" ht="12.75">
      <c r="A202" s="3"/>
      <c r="B202" s="3"/>
      <c r="C202" s="3"/>
      <c r="E202" s="3"/>
      <c r="F202" s="3"/>
      <c r="G202" s="3"/>
      <c r="I202" s="3"/>
      <c r="J202" s="3"/>
      <c r="K202" s="3"/>
      <c r="L202" s="3"/>
      <c r="M202" s="3"/>
      <c r="N202" s="3"/>
      <c r="O202" s="3"/>
      <c r="P202" s="3"/>
    </row>
    <row r="203" spans="1:16" ht="12.75">
      <c r="A203" s="3"/>
      <c r="B203" s="3"/>
      <c r="C203" s="3"/>
      <c r="E203" s="3"/>
      <c r="F203" s="3"/>
      <c r="G203" s="3"/>
      <c r="I203" s="3"/>
      <c r="J203" s="3"/>
      <c r="K203" s="3"/>
      <c r="L203" s="3"/>
      <c r="M203" s="3"/>
      <c r="N203" s="3"/>
      <c r="O203" s="3"/>
      <c r="P203" s="3"/>
    </row>
    <row r="204" spans="1:16" ht="12.75">
      <c r="A204" s="3"/>
      <c r="B204" s="3"/>
      <c r="C204" s="3"/>
      <c r="E204" s="3"/>
      <c r="F204" s="3"/>
      <c r="G204" s="3"/>
      <c r="I204" s="3"/>
      <c r="J204" s="3"/>
      <c r="K204" s="3"/>
      <c r="L204" s="3"/>
      <c r="M204" s="3"/>
      <c r="N204" s="3"/>
      <c r="O204" s="3"/>
      <c r="P204" s="3"/>
    </row>
    <row r="205" spans="1:16" ht="12.75">
      <c r="A205" s="3"/>
      <c r="B205" s="3"/>
      <c r="C205" s="3"/>
      <c r="E205" s="3"/>
      <c r="F205" s="3"/>
      <c r="G205" s="3"/>
      <c r="I205" s="3"/>
      <c r="J205" s="3"/>
      <c r="K205" s="3"/>
      <c r="L205" s="3"/>
      <c r="M205" s="3"/>
      <c r="N205" s="3"/>
      <c r="O205" s="3"/>
      <c r="P205" s="3"/>
    </row>
    <row r="206" spans="1:16" ht="12.75">
      <c r="A206" s="3"/>
      <c r="B206" s="3"/>
      <c r="C206" s="3"/>
      <c r="E206" s="3"/>
      <c r="F206" s="3"/>
      <c r="G206" s="3"/>
      <c r="I206" s="3"/>
      <c r="J206" s="3"/>
      <c r="K206" s="3"/>
      <c r="L206" s="3"/>
      <c r="M206" s="3"/>
      <c r="N206" s="3"/>
      <c r="O206" s="3"/>
      <c r="P206" s="3"/>
    </row>
    <row r="207" spans="1:16" ht="12.75">
      <c r="A207" s="3"/>
      <c r="B207" s="3"/>
      <c r="C207" s="3"/>
      <c r="E207" s="3"/>
      <c r="F207" s="3"/>
      <c r="G207" s="3"/>
      <c r="I207" s="3"/>
      <c r="J207" s="3"/>
      <c r="K207" s="3"/>
      <c r="L207" s="3"/>
      <c r="M207" s="3"/>
      <c r="N207" s="3"/>
      <c r="O207" s="3"/>
      <c r="P207" s="3"/>
    </row>
    <row r="208" spans="1:16" ht="12.75">
      <c r="A208" s="3"/>
      <c r="B208" s="3"/>
      <c r="C208" s="3"/>
      <c r="E208" s="3"/>
      <c r="F208" s="3"/>
      <c r="G208" s="3"/>
      <c r="I208" s="3"/>
      <c r="J208" s="3"/>
      <c r="K208" s="3"/>
      <c r="L208" s="3"/>
      <c r="M208" s="3"/>
      <c r="N208" s="3"/>
      <c r="O208" s="3"/>
      <c r="P208" s="3"/>
    </row>
    <row r="209" spans="1:16" ht="12.75">
      <c r="A209" s="3"/>
      <c r="B209" s="3"/>
      <c r="C209" s="3"/>
      <c r="E209" s="3"/>
      <c r="F209" s="3"/>
      <c r="G209" s="3"/>
      <c r="I209" s="3"/>
      <c r="J209" s="3"/>
      <c r="K209" s="3"/>
      <c r="L209" s="3"/>
      <c r="M209" s="3"/>
      <c r="N209" s="3"/>
      <c r="O209" s="3"/>
      <c r="P209" s="3"/>
    </row>
    <row r="210" spans="1:16" ht="12.75">
      <c r="A210" s="3"/>
      <c r="B210" s="3"/>
      <c r="C210" s="3"/>
      <c r="E210" s="3"/>
      <c r="F210" s="3"/>
      <c r="G210" s="3"/>
      <c r="I210" s="3"/>
      <c r="J210" s="3"/>
      <c r="K210" s="3"/>
      <c r="L210" s="3"/>
      <c r="M210" s="3"/>
      <c r="N210" s="3"/>
      <c r="O210" s="3"/>
      <c r="P210" s="3"/>
    </row>
    <row r="211" spans="1:16" ht="12.75">
      <c r="A211" s="3"/>
      <c r="B211" s="3"/>
      <c r="C211" s="3"/>
      <c r="E211" s="3"/>
      <c r="F211" s="3"/>
      <c r="G211" s="3"/>
      <c r="I211" s="3"/>
      <c r="J211" s="3"/>
      <c r="K211" s="3"/>
      <c r="L211" s="3"/>
      <c r="M211" s="3"/>
      <c r="N211" s="3"/>
      <c r="O211" s="3"/>
      <c r="P211" s="3"/>
    </row>
    <row r="212" spans="1:16" ht="12.75">
      <c r="A212" s="3"/>
      <c r="B212" s="3"/>
      <c r="C212" s="3"/>
      <c r="E212" s="3"/>
      <c r="F212" s="3"/>
      <c r="G212" s="3"/>
      <c r="I212" s="3"/>
      <c r="J212" s="3"/>
      <c r="K212" s="3"/>
      <c r="L212" s="3"/>
      <c r="M212" s="3"/>
      <c r="N212" s="3"/>
      <c r="O212" s="3"/>
      <c r="P212" s="3"/>
    </row>
    <row r="213" spans="1:16" ht="12.75">
      <c r="A213" s="3"/>
      <c r="B213" s="3"/>
      <c r="C213" s="3"/>
      <c r="E213" s="3"/>
      <c r="F213" s="3"/>
      <c r="G213" s="3"/>
      <c r="I213" s="3"/>
      <c r="J213" s="3"/>
      <c r="K213" s="3"/>
      <c r="L213" s="3"/>
      <c r="M213" s="3"/>
      <c r="N213" s="3"/>
      <c r="O213" s="3"/>
      <c r="P213" s="3"/>
    </row>
    <row r="214" spans="1:16" ht="12.75">
      <c r="A214" s="3"/>
      <c r="B214" s="3"/>
      <c r="C214" s="3"/>
      <c r="E214" s="3"/>
      <c r="F214" s="3"/>
      <c r="G214" s="3"/>
      <c r="I214" s="3"/>
      <c r="J214" s="3"/>
      <c r="K214" s="3"/>
      <c r="L214" s="3"/>
      <c r="M214" s="3"/>
      <c r="N214" s="3"/>
      <c r="O214" s="3"/>
      <c r="P214" s="3"/>
    </row>
    <row r="215" spans="1:16" ht="12.75">
      <c r="A215" s="3"/>
      <c r="B215" s="3"/>
      <c r="C215" s="3"/>
      <c r="E215" s="3"/>
      <c r="F215" s="3"/>
      <c r="G215" s="3"/>
      <c r="I215" s="3"/>
      <c r="J215" s="3"/>
      <c r="K215" s="3"/>
      <c r="L215" s="3"/>
      <c r="M215" s="3"/>
      <c r="N215" s="3"/>
      <c r="O215" s="3"/>
      <c r="P215" s="3"/>
    </row>
    <row r="216" spans="1:16" ht="12.75">
      <c r="A216" s="3"/>
      <c r="B216" s="3"/>
      <c r="C216" s="3"/>
      <c r="E216" s="3"/>
      <c r="F216" s="3"/>
      <c r="G216" s="3"/>
      <c r="I216" s="3"/>
      <c r="J216" s="3"/>
      <c r="K216" s="3"/>
      <c r="L216" s="3"/>
      <c r="M216" s="3"/>
      <c r="N216" s="3"/>
      <c r="O216" s="3"/>
      <c r="P216" s="3"/>
    </row>
    <row r="217" spans="1:16" ht="12.75">
      <c r="A217" s="3"/>
      <c r="B217" s="3"/>
      <c r="C217" s="3"/>
      <c r="E217" s="3"/>
      <c r="F217" s="3"/>
      <c r="G217" s="3"/>
      <c r="I217" s="3"/>
      <c r="J217" s="3"/>
      <c r="K217" s="3"/>
      <c r="L217" s="3"/>
      <c r="M217" s="3"/>
      <c r="N217" s="3"/>
      <c r="O217" s="3"/>
      <c r="P217" s="3"/>
    </row>
    <row r="218" spans="1:16" ht="12.75">
      <c r="A218" s="3"/>
      <c r="B218" s="3"/>
      <c r="C218" s="3"/>
      <c r="E218" s="3"/>
      <c r="F218" s="3"/>
      <c r="G218" s="3"/>
      <c r="I218" s="3"/>
      <c r="J218" s="3"/>
      <c r="K218" s="3"/>
      <c r="L218" s="3"/>
      <c r="M218" s="3"/>
      <c r="N218" s="3"/>
      <c r="O218" s="3"/>
      <c r="P218" s="3"/>
    </row>
    <row r="219" spans="1:16" ht="12.75">
      <c r="A219" s="3"/>
      <c r="B219" s="3"/>
      <c r="C219" s="3"/>
      <c r="E219" s="3"/>
      <c r="F219" s="3"/>
      <c r="G219" s="3"/>
      <c r="I219" s="3"/>
      <c r="J219" s="3"/>
      <c r="K219" s="3"/>
      <c r="L219" s="3"/>
      <c r="M219" s="3"/>
      <c r="N219" s="3"/>
      <c r="O219" s="3"/>
      <c r="P219" s="3"/>
    </row>
    <row r="220" spans="1:16" ht="12.75">
      <c r="A220" s="3"/>
      <c r="B220" s="3"/>
      <c r="C220" s="3"/>
      <c r="E220" s="3"/>
      <c r="F220" s="3"/>
      <c r="G220" s="3"/>
      <c r="I220" s="3"/>
      <c r="J220" s="3"/>
      <c r="K220" s="3"/>
      <c r="L220" s="3"/>
      <c r="M220" s="3"/>
      <c r="N220" s="3"/>
      <c r="O220" s="3"/>
      <c r="P220" s="3"/>
    </row>
    <row r="221" spans="1:16" ht="12.75">
      <c r="A221" s="3"/>
      <c r="B221" s="3"/>
      <c r="C221" s="3"/>
      <c r="E221" s="3"/>
      <c r="F221" s="3"/>
      <c r="G221" s="3"/>
      <c r="I221" s="3"/>
      <c r="J221" s="3"/>
      <c r="K221" s="3"/>
      <c r="L221" s="3"/>
      <c r="M221" s="3"/>
      <c r="N221" s="3"/>
      <c r="O221" s="3"/>
      <c r="P221" s="3"/>
    </row>
    <row r="222" spans="1:16" ht="12.75">
      <c r="A222" s="3"/>
      <c r="B222" s="3"/>
      <c r="C222" s="3"/>
      <c r="E222" s="3"/>
      <c r="F222" s="3"/>
      <c r="G222" s="3"/>
      <c r="I222" s="3"/>
      <c r="J222" s="3"/>
      <c r="K222" s="3"/>
      <c r="L222" s="3"/>
      <c r="M222" s="3"/>
      <c r="N222" s="3"/>
      <c r="O222" s="3"/>
      <c r="P222" s="3"/>
    </row>
    <row r="223" spans="1:16" ht="12.75">
      <c r="A223" s="3"/>
      <c r="B223" s="3"/>
      <c r="C223" s="3"/>
      <c r="E223" s="3"/>
      <c r="F223" s="3"/>
      <c r="G223" s="3"/>
      <c r="I223" s="3"/>
      <c r="J223" s="3"/>
      <c r="K223" s="3"/>
      <c r="L223" s="3"/>
      <c r="M223" s="3"/>
      <c r="N223" s="3"/>
      <c r="O223" s="3"/>
      <c r="P223" s="3"/>
    </row>
    <row r="224" spans="1:16" ht="12.75">
      <c r="A224" s="3"/>
      <c r="B224" s="3"/>
      <c r="C224" s="3"/>
      <c r="E224" s="3"/>
      <c r="F224" s="3"/>
      <c r="G224" s="3"/>
      <c r="I224" s="3"/>
      <c r="J224" s="3"/>
      <c r="K224" s="3"/>
      <c r="L224" s="3"/>
      <c r="M224" s="3"/>
      <c r="N224" s="3"/>
      <c r="O224" s="3"/>
      <c r="P224" s="3"/>
    </row>
    <row r="225" spans="1:16" ht="12.75">
      <c r="A225" s="3"/>
      <c r="B225" s="3"/>
      <c r="C225" s="3"/>
      <c r="E225" s="3"/>
      <c r="F225" s="3"/>
      <c r="G225" s="3"/>
      <c r="I225" s="3"/>
      <c r="J225" s="3"/>
      <c r="K225" s="3"/>
      <c r="L225" s="3"/>
      <c r="M225" s="3"/>
      <c r="N225" s="3"/>
      <c r="O225" s="3"/>
      <c r="P225" s="3"/>
    </row>
    <row r="226" spans="1:16" ht="12.75">
      <c r="A226" s="3"/>
      <c r="B226" s="3"/>
      <c r="C226" s="3"/>
      <c r="E226" s="3"/>
      <c r="F226" s="3"/>
      <c r="G226" s="3"/>
      <c r="I226" s="3"/>
      <c r="J226" s="3"/>
      <c r="K226" s="3"/>
      <c r="L226" s="3"/>
      <c r="M226" s="3"/>
      <c r="N226" s="3"/>
      <c r="O226" s="3"/>
      <c r="P226" s="3"/>
    </row>
    <row r="227" spans="1:16" ht="12.75">
      <c r="A227" s="3"/>
      <c r="B227" s="3"/>
      <c r="C227" s="3"/>
      <c r="E227" s="3"/>
      <c r="F227" s="3"/>
      <c r="G227" s="3"/>
      <c r="I227" s="3"/>
      <c r="J227" s="3"/>
      <c r="K227" s="3"/>
      <c r="L227" s="3"/>
      <c r="M227" s="3"/>
      <c r="N227" s="3"/>
      <c r="O227" s="3"/>
      <c r="P227" s="3"/>
    </row>
    <row r="228" spans="1:16" ht="12.75">
      <c r="A228" s="3"/>
      <c r="B228" s="3"/>
      <c r="C228" s="3"/>
      <c r="E228" s="3"/>
      <c r="F228" s="3"/>
      <c r="G228" s="3"/>
      <c r="I228" s="3"/>
      <c r="J228" s="3"/>
      <c r="K228" s="3"/>
      <c r="L228" s="3"/>
      <c r="M228" s="3"/>
      <c r="N228" s="3"/>
      <c r="O228" s="3"/>
      <c r="P228" s="3"/>
    </row>
    <row r="229" spans="1:16" ht="12.75">
      <c r="A229" s="3"/>
      <c r="B229" s="3"/>
      <c r="C229" s="3"/>
      <c r="E229" s="3"/>
      <c r="F229" s="3"/>
      <c r="G229" s="3"/>
      <c r="I229" s="3"/>
      <c r="J229" s="3"/>
      <c r="K229" s="3"/>
      <c r="L229" s="3"/>
      <c r="M229" s="3"/>
      <c r="N229" s="3"/>
      <c r="O229" s="3"/>
      <c r="P229" s="3"/>
    </row>
    <row r="230" spans="1:16" ht="12.75">
      <c r="A230" s="3"/>
      <c r="B230" s="3"/>
      <c r="C230" s="3"/>
      <c r="E230" s="3"/>
      <c r="F230" s="3"/>
      <c r="G230" s="3"/>
      <c r="I230" s="3"/>
      <c r="J230" s="3"/>
      <c r="K230" s="3"/>
      <c r="L230" s="3"/>
      <c r="M230" s="3"/>
      <c r="N230" s="3"/>
      <c r="O230" s="3"/>
      <c r="P230" s="3"/>
    </row>
    <row r="231" spans="1:16" ht="12.75">
      <c r="A231" s="3"/>
      <c r="B231" s="3"/>
      <c r="C231" s="3"/>
      <c r="E231" s="3"/>
      <c r="F231" s="3"/>
      <c r="G231" s="3"/>
      <c r="I231" s="3"/>
      <c r="J231" s="3"/>
      <c r="K231" s="3"/>
      <c r="L231" s="3"/>
      <c r="M231" s="3"/>
      <c r="N231" s="3"/>
      <c r="O231" s="3"/>
      <c r="P231" s="3"/>
    </row>
    <row r="232" spans="1:16" ht="12.75">
      <c r="A232" s="3"/>
      <c r="B232" s="3"/>
      <c r="C232" s="3"/>
      <c r="E232" s="3"/>
      <c r="F232" s="3"/>
      <c r="G232" s="3"/>
      <c r="I232" s="3"/>
      <c r="J232" s="3"/>
      <c r="K232" s="3"/>
      <c r="L232" s="3"/>
      <c r="M232" s="3"/>
      <c r="N232" s="3"/>
      <c r="O232" s="3"/>
      <c r="P232" s="3"/>
    </row>
    <row r="233" spans="1:16" ht="12.75">
      <c r="A233" s="3"/>
      <c r="B233" s="3"/>
      <c r="C233" s="3"/>
      <c r="E233" s="3"/>
      <c r="F233" s="3"/>
      <c r="G233" s="3"/>
      <c r="I233" s="3"/>
      <c r="J233" s="3"/>
      <c r="K233" s="3"/>
      <c r="L233" s="3"/>
      <c r="M233" s="3"/>
      <c r="N233" s="3"/>
      <c r="O233" s="3"/>
      <c r="P233" s="3"/>
    </row>
    <row r="234" spans="1:16" ht="12.75">
      <c r="A234" s="3"/>
      <c r="B234" s="3"/>
      <c r="C234" s="3"/>
      <c r="E234" s="3"/>
      <c r="F234" s="3"/>
      <c r="G234" s="3"/>
      <c r="I234" s="3"/>
      <c r="J234" s="3"/>
      <c r="K234" s="3"/>
      <c r="L234" s="3"/>
      <c r="M234" s="3"/>
      <c r="N234" s="3"/>
      <c r="O234" s="3"/>
      <c r="P234" s="3"/>
    </row>
    <row r="235" spans="1:16" ht="12.75">
      <c r="A235" s="3"/>
      <c r="B235" s="3"/>
      <c r="C235" s="3"/>
      <c r="E235" s="3"/>
      <c r="F235" s="3"/>
      <c r="G235" s="3"/>
      <c r="I235" s="3"/>
      <c r="J235" s="3"/>
      <c r="K235" s="3"/>
      <c r="L235" s="3"/>
      <c r="M235" s="3"/>
      <c r="N235" s="3"/>
      <c r="O235" s="3"/>
      <c r="P235" s="3"/>
    </row>
    <row r="236" spans="1:16" ht="12.75">
      <c r="A236" s="3"/>
      <c r="B236" s="3"/>
      <c r="C236" s="3"/>
      <c r="E236" s="3"/>
      <c r="F236" s="3"/>
      <c r="G236" s="3"/>
      <c r="I236" s="3"/>
      <c r="J236" s="3"/>
      <c r="K236" s="3"/>
      <c r="L236" s="3"/>
      <c r="M236" s="3"/>
      <c r="N236" s="3"/>
      <c r="O236" s="3"/>
      <c r="P236" s="3"/>
    </row>
    <row r="237" spans="1:16" ht="12.75">
      <c r="A237" s="3"/>
      <c r="B237" s="3"/>
      <c r="C237" s="3"/>
      <c r="E237" s="3"/>
      <c r="F237" s="3"/>
      <c r="G237" s="3"/>
      <c r="I237" s="3"/>
      <c r="J237" s="3"/>
      <c r="K237" s="3"/>
      <c r="L237" s="3"/>
      <c r="M237" s="3"/>
      <c r="N237" s="3"/>
      <c r="O237" s="3"/>
      <c r="P237" s="3"/>
    </row>
    <row r="238" spans="1:16" ht="12.75">
      <c r="A238" s="3"/>
      <c r="B238" s="3"/>
      <c r="C238" s="3"/>
      <c r="E238" s="3"/>
      <c r="F238" s="3"/>
      <c r="G238" s="3"/>
      <c r="I238" s="3"/>
      <c r="J238" s="3"/>
      <c r="K238" s="3"/>
      <c r="L238" s="3"/>
      <c r="M238" s="3"/>
      <c r="N238" s="3"/>
      <c r="O238" s="3"/>
      <c r="P238" s="3"/>
    </row>
    <row r="239" spans="1:16" ht="12.75">
      <c r="A239" s="3"/>
      <c r="B239" s="3"/>
      <c r="C239" s="3"/>
      <c r="E239" s="3"/>
      <c r="F239" s="3"/>
      <c r="G239" s="3"/>
      <c r="I239" s="3"/>
      <c r="J239" s="3"/>
      <c r="K239" s="3"/>
      <c r="L239" s="3"/>
      <c r="M239" s="3"/>
      <c r="N239" s="3"/>
      <c r="O239" s="3"/>
      <c r="P239" s="3"/>
    </row>
    <row r="240" spans="1:16" ht="12.75">
      <c r="A240" s="3"/>
      <c r="B240" s="3"/>
      <c r="C240" s="3"/>
      <c r="E240" s="3"/>
      <c r="F240" s="3"/>
      <c r="G240" s="3"/>
      <c r="I240" s="3"/>
      <c r="J240" s="3"/>
      <c r="K240" s="3"/>
      <c r="L240" s="3"/>
      <c r="M240" s="3"/>
      <c r="N240" s="3"/>
      <c r="O240" s="3"/>
      <c r="P240" s="3"/>
    </row>
    <row r="241" spans="1:16" ht="12.75">
      <c r="A241" s="3"/>
      <c r="B241" s="3"/>
      <c r="C241" s="3"/>
      <c r="E241" s="3"/>
      <c r="F241" s="3"/>
      <c r="G241" s="3"/>
      <c r="I241" s="3"/>
      <c r="J241" s="3"/>
      <c r="K241" s="3"/>
      <c r="L241" s="3"/>
      <c r="M241" s="3"/>
      <c r="N241" s="3"/>
      <c r="O241" s="3"/>
      <c r="P241" s="3"/>
    </row>
    <row r="242" spans="1:16" ht="12.75">
      <c r="A242" s="3"/>
      <c r="B242" s="3"/>
      <c r="C242" s="3"/>
      <c r="E242" s="3"/>
      <c r="F242" s="3"/>
      <c r="G242" s="3"/>
      <c r="I242" s="3"/>
      <c r="J242" s="3"/>
      <c r="K242" s="3"/>
      <c r="L242" s="3"/>
      <c r="M242" s="3"/>
      <c r="N242" s="3"/>
      <c r="O242" s="3"/>
      <c r="P242" s="3"/>
    </row>
    <row r="243" spans="1:16" ht="12.75">
      <c r="A243" s="3"/>
      <c r="B243" s="3"/>
      <c r="C243" s="3"/>
      <c r="E243" s="3"/>
      <c r="F243" s="3"/>
      <c r="G243" s="3"/>
      <c r="I243" s="3"/>
      <c r="J243" s="3"/>
      <c r="K243" s="3"/>
      <c r="L243" s="3"/>
      <c r="M243" s="3"/>
      <c r="N243" s="3"/>
      <c r="O243" s="3"/>
      <c r="P243" s="3"/>
    </row>
    <row r="244" spans="1:16" ht="12.75">
      <c r="A244" s="3"/>
      <c r="B244" s="3"/>
      <c r="C244" s="3"/>
      <c r="E244" s="3"/>
      <c r="F244" s="3"/>
      <c r="G244" s="3"/>
      <c r="I244" s="3"/>
      <c r="J244" s="3"/>
      <c r="K244" s="3"/>
      <c r="L244" s="3"/>
      <c r="M244" s="3"/>
      <c r="N244" s="3"/>
      <c r="O244" s="3"/>
      <c r="P244" s="3"/>
    </row>
    <row r="245" spans="1:16" ht="12.75">
      <c r="A245" s="3"/>
      <c r="B245" s="3"/>
      <c r="C245" s="3"/>
      <c r="E245" s="3"/>
      <c r="F245" s="3"/>
      <c r="G245" s="3"/>
      <c r="I245" s="3"/>
      <c r="J245" s="3"/>
      <c r="K245" s="3"/>
      <c r="L245" s="3"/>
      <c r="M245" s="3"/>
      <c r="N245" s="3"/>
      <c r="O245" s="3"/>
      <c r="P245" s="3"/>
    </row>
    <row r="246" spans="1:16" ht="12.75">
      <c r="A246" s="3"/>
      <c r="B246" s="3"/>
      <c r="C246" s="3"/>
      <c r="E246" s="3"/>
      <c r="F246" s="3"/>
      <c r="G246" s="3"/>
      <c r="I246" s="3"/>
      <c r="J246" s="3"/>
      <c r="K246" s="3"/>
      <c r="L246" s="3"/>
      <c r="M246" s="3"/>
      <c r="N246" s="3"/>
      <c r="O246" s="3"/>
      <c r="P246" s="3"/>
    </row>
    <row r="247" spans="1:16" ht="12.75">
      <c r="A247" s="3"/>
      <c r="B247" s="3"/>
      <c r="C247" s="3"/>
      <c r="E247" s="3"/>
      <c r="F247" s="3"/>
      <c r="G247" s="3"/>
      <c r="I247" s="3"/>
      <c r="J247" s="3"/>
      <c r="K247" s="3"/>
      <c r="L247" s="3"/>
      <c r="M247" s="3"/>
      <c r="N247" s="3"/>
      <c r="O247" s="3"/>
      <c r="P247" s="3"/>
    </row>
    <row r="248" spans="1:16" ht="12.75">
      <c r="A248" s="3"/>
      <c r="B248" s="3"/>
      <c r="C248" s="3"/>
      <c r="E248" s="3"/>
      <c r="F248" s="3"/>
      <c r="G248" s="3"/>
      <c r="I248" s="3"/>
      <c r="J248" s="3"/>
      <c r="K248" s="3"/>
      <c r="L248" s="3"/>
      <c r="M248" s="3"/>
      <c r="N248" s="3"/>
      <c r="O248" s="3"/>
      <c r="P248" s="3"/>
    </row>
    <row r="249" spans="1:16" ht="12.75">
      <c r="A249" s="3"/>
      <c r="B249" s="3"/>
      <c r="C249" s="3"/>
      <c r="E249" s="3"/>
      <c r="F249" s="3"/>
      <c r="G249" s="3"/>
      <c r="I249" s="3"/>
      <c r="J249" s="3"/>
      <c r="K249" s="3"/>
      <c r="L249" s="3"/>
      <c r="M249" s="3"/>
      <c r="N249" s="3"/>
      <c r="O249" s="3"/>
      <c r="P249" s="3"/>
    </row>
    <row r="250" spans="1:16" ht="12.75">
      <c r="A250" s="3"/>
      <c r="B250" s="3"/>
      <c r="C250" s="3"/>
      <c r="E250" s="3"/>
      <c r="F250" s="3"/>
      <c r="G250" s="3"/>
      <c r="I250" s="3"/>
      <c r="J250" s="3"/>
      <c r="K250" s="3"/>
      <c r="L250" s="3"/>
      <c r="M250" s="3"/>
      <c r="N250" s="3"/>
      <c r="O250" s="3"/>
      <c r="P250" s="3"/>
    </row>
    <row r="251" spans="1:16" ht="12.75">
      <c r="A251" s="3"/>
      <c r="B251" s="3"/>
      <c r="C251" s="3"/>
      <c r="E251" s="3"/>
      <c r="F251" s="3"/>
      <c r="G251" s="3"/>
      <c r="I251" s="3"/>
      <c r="J251" s="3"/>
      <c r="K251" s="3"/>
      <c r="L251" s="3"/>
      <c r="M251" s="3"/>
      <c r="N251" s="3"/>
      <c r="O251" s="3"/>
      <c r="P251" s="3"/>
    </row>
    <row r="252" spans="1:16" ht="12.75">
      <c r="A252" s="3"/>
      <c r="B252" s="3"/>
      <c r="C252" s="3"/>
      <c r="E252" s="3"/>
      <c r="F252" s="3"/>
      <c r="G252" s="3"/>
      <c r="I252" s="3"/>
      <c r="J252" s="3"/>
      <c r="K252" s="3"/>
      <c r="L252" s="3"/>
      <c r="M252" s="3"/>
      <c r="N252" s="3"/>
      <c r="O252" s="3"/>
      <c r="P252" s="3"/>
    </row>
    <row r="253" spans="1:16" ht="12.75">
      <c r="A253" s="3"/>
      <c r="B253" s="3"/>
      <c r="C253" s="3"/>
      <c r="E253" s="3"/>
      <c r="F253" s="3"/>
      <c r="G253" s="3"/>
      <c r="I253" s="3"/>
      <c r="J253" s="3"/>
      <c r="K253" s="3"/>
      <c r="L253" s="3"/>
      <c r="M253" s="3"/>
      <c r="N253" s="3"/>
      <c r="O253" s="3"/>
      <c r="P253" s="3"/>
    </row>
    <row r="254" spans="1:16" ht="12.75">
      <c r="A254" s="3"/>
      <c r="B254" s="3"/>
      <c r="C254" s="3"/>
      <c r="E254" s="3"/>
      <c r="F254" s="3"/>
      <c r="G254" s="3"/>
      <c r="I254" s="3"/>
      <c r="J254" s="3"/>
      <c r="K254" s="3"/>
      <c r="L254" s="3"/>
      <c r="M254" s="3"/>
      <c r="N254" s="3"/>
      <c r="O254" s="3"/>
      <c r="P254" s="3"/>
    </row>
    <row r="255" spans="1:16" ht="12.75">
      <c r="A255" s="3"/>
      <c r="B255" s="3"/>
      <c r="C255" s="3"/>
      <c r="E255" s="3"/>
      <c r="F255" s="3"/>
      <c r="G255" s="3"/>
      <c r="I255" s="3"/>
      <c r="J255" s="3"/>
      <c r="K255" s="3"/>
      <c r="L255" s="3"/>
      <c r="M255" s="3"/>
      <c r="N255" s="3"/>
      <c r="O255" s="3"/>
      <c r="P255" s="3"/>
    </row>
    <row r="256" spans="1:16" ht="12.75">
      <c r="A256" s="3"/>
      <c r="B256" s="3"/>
      <c r="C256" s="3"/>
      <c r="E256" s="3"/>
      <c r="F256" s="3"/>
      <c r="G256" s="3"/>
      <c r="I256" s="3"/>
      <c r="J256" s="3"/>
      <c r="K256" s="3"/>
      <c r="L256" s="3"/>
      <c r="M256" s="3"/>
      <c r="N256" s="3"/>
      <c r="O256" s="3"/>
      <c r="P256" s="3"/>
    </row>
    <row r="257" spans="1:16" ht="12.75">
      <c r="A257" s="3"/>
      <c r="B257" s="3"/>
      <c r="C257" s="3"/>
      <c r="E257" s="3"/>
      <c r="F257" s="3"/>
      <c r="G257" s="3"/>
      <c r="I257" s="3"/>
      <c r="J257" s="3"/>
      <c r="K257" s="3"/>
      <c r="L257" s="3"/>
      <c r="M257" s="3"/>
      <c r="N257" s="3"/>
      <c r="O257" s="3"/>
      <c r="P257" s="3"/>
    </row>
    <row r="258" spans="1:16" ht="12.75">
      <c r="A258" s="3"/>
      <c r="B258" s="3"/>
      <c r="C258" s="3"/>
      <c r="E258" s="3"/>
      <c r="F258" s="3"/>
      <c r="G258" s="3"/>
      <c r="I258" s="3"/>
      <c r="J258" s="3"/>
      <c r="K258" s="3"/>
      <c r="L258" s="3"/>
      <c r="M258" s="3"/>
      <c r="N258" s="3"/>
      <c r="O258" s="3"/>
      <c r="P258" s="3"/>
    </row>
    <row r="259" spans="1:16" ht="12.75">
      <c r="A259" s="3"/>
      <c r="B259" s="3"/>
      <c r="C259" s="3"/>
      <c r="E259" s="3"/>
      <c r="F259" s="3"/>
      <c r="G259" s="3"/>
      <c r="I259" s="3"/>
      <c r="J259" s="3"/>
      <c r="K259" s="3"/>
      <c r="L259" s="3"/>
      <c r="M259" s="3"/>
      <c r="N259" s="3"/>
      <c r="O259" s="3"/>
      <c r="P259" s="3"/>
    </row>
    <row r="260" spans="1:16" ht="12.75">
      <c r="A260" s="3"/>
      <c r="B260" s="3"/>
      <c r="C260" s="3"/>
      <c r="E260" s="3"/>
      <c r="F260" s="3"/>
      <c r="G260" s="3"/>
      <c r="I260" s="3"/>
      <c r="J260" s="3"/>
      <c r="K260" s="3"/>
      <c r="L260" s="3"/>
      <c r="M260" s="3"/>
      <c r="N260" s="3"/>
      <c r="O260" s="3"/>
      <c r="P260" s="3"/>
    </row>
    <row r="261" spans="9:16" ht="12.75">
      <c r="I261" s="3"/>
      <c r="J261" s="3"/>
      <c r="K261" s="3"/>
      <c r="L261" s="3"/>
      <c r="M261" s="3"/>
      <c r="N261" s="3"/>
      <c r="O261" s="3"/>
      <c r="P261" s="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0"/>
  <sheetViews>
    <sheetView tabSelected="1" zoomScale="85" zoomScaleNormal="85" zoomScalePageLayoutView="0" workbookViewId="0" topLeftCell="A124">
      <selection activeCell="B128" sqref="B128:I145"/>
    </sheetView>
  </sheetViews>
  <sheetFormatPr defaultColWidth="11.421875" defaultRowHeight="12.75"/>
  <cols>
    <col min="1" max="1" width="5.57421875" style="0" customWidth="1"/>
    <col min="2" max="2" width="5.00390625" style="0" customWidth="1"/>
    <col min="3" max="3" width="5.421875" style="2" customWidth="1"/>
    <col min="4" max="4" width="21.00390625" style="3" customWidth="1"/>
    <col min="5" max="5" width="11.140625" style="3" customWidth="1"/>
    <col min="6" max="6" width="26.00390625" style="2" customWidth="1"/>
    <col min="7" max="7" width="10.00390625" style="3" customWidth="1"/>
    <col min="8" max="8" width="10.28125" style="11" customWidth="1"/>
    <col min="9" max="9" width="4.8515625" style="0" customWidth="1"/>
    <col min="10" max="10" width="9.7109375" style="0" customWidth="1"/>
    <col min="11" max="11" width="5.57421875" style="0" customWidth="1"/>
  </cols>
  <sheetData>
    <row r="1" ht="12.75">
      <c r="E1" s="101" t="s">
        <v>79</v>
      </c>
    </row>
    <row r="5" ht="12.75">
      <c r="E5" s="36" t="s">
        <v>36</v>
      </c>
    </row>
    <row r="6" spans="1:8" ht="12.75">
      <c r="A6" s="25"/>
      <c r="B6" s="6" t="s">
        <v>4</v>
      </c>
      <c r="C6" s="4" t="s">
        <v>1</v>
      </c>
      <c r="D6" s="5" t="s">
        <v>2</v>
      </c>
      <c r="E6" s="5" t="s">
        <v>3</v>
      </c>
      <c r="F6" s="6" t="s">
        <v>0</v>
      </c>
      <c r="G6" s="5" t="s">
        <v>34</v>
      </c>
      <c r="H6" s="5" t="s">
        <v>71</v>
      </c>
    </row>
    <row r="7" spans="1:8" ht="12.75">
      <c r="A7" s="13"/>
      <c r="B7" s="7">
        <v>112</v>
      </c>
      <c r="C7" s="14" t="s">
        <v>6</v>
      </c>
      <c r="D7" s="113" t="s">
        <v>122</v>
      </c>
      <c r="E7" s="113" t="s">
        <v>123</v>
      </c>
      <c r="F7" s="113" t="s">
        <v>121</v>
      </c>
      <c r="G7" s="42">
        <v>1</v>
      </c>
      <c r="H7" s="19">
        <v>202</v>
      </c>
    </row>
    <row r="8" spans="1:8" ht="12.75">
      <c r="A8" s="13"/>
      <c r="B8" s="7">
        <v>116</v>
      </c>
      <c r="C8" s="14" t="s">
        <v>6</v>
      </c>
      <c r="D8" s="113" t="s">
        <v>134</v>
      </c>
      <c r="E8" s="113" t="s">
        <v>135</v>
      </c>
      <c r="F8" s="113" t="s">
        <v>88</v>
      </c>
      <c r="G8" s="42">
        <v>2</v>
      </c>
      <c r="H8" s="19">
        <v>191</v>
      </c>
    </row>
    <row r="9" spans="1:8" ht="12.75">
      <c r="A9" s="13"/>
      <c r="B9" s="7">
        <v>115</v>
      </c>
      <c r="C9" s="14" t="s">
        <v>6</v>
      </c>
      <c r="D9" s="113" t="s">
        <v>110</v>
      </c>
      <c r="E9" s="113" t="s">
        <v>111</v>
      </c>
      <c r="F9" s="113" t="s">
        <v>82</v>
      </c>
      <c r="G9" s="42">
        <v>3</v>
      </c>
      <c r="H9" s="19">
        <v>181</v>
      </c>
    </row>
    <row r="10" spans="1:8" ht="12.75">
      <c r="A10" s="13"/>
      <c r="B10" s="7">
        <v>111</v>
      </c>
      <c r="C10" s="14" t="s">
        <v>6</v>
      </c>
      <c r="D10" s="113" t="s">
        <v>120</v>
      </c>
      <c r="E10" s="113" t="s">
        <v>90</v>
      </c>
      <c r="F10" s="113" t="s">
        <v>121</v>
      </c>
      <c r="G10" s="42">
        <v>4</v>
      </c>
      <c r="H10" s="84">
        <v>171</v>
      </c>
    </row>
    <row r="11" spans="1:8" ht="12.75">
      <c r="A11" s="13"/>
      <c r="B11" s="7">
        <v>110</v>
      </c>
      <c r="C11" s="14" t="s">
        <v>6</v>
      </c>
      <c r="D11" s="113" t="s">
        <v>132</v>
      </c>
      <c r="E11" s="113" t="s">
        <v>133</v>
      </c>
      <c r="F11" s="113" t="s">
        <v>129</v>
      </c>
      <c r="G11" s="42">
        <v>5</v>
      </c>
      <c r="H11" s="84">
        <v>161</v>
      </c>
    </row>
    <row r="12" spans="1:8" ht="12.75">
      <c r="A12" s="13"/>
      <c r="B12" s="7">
        <v>109</v>
      </c>
      <c r="C12" s="14" t="s">
        <v>6</v>
      </c>
      <c r="D12" s="113" t="s">
        <v>130</v>
      </c>
      <c r="E12" s="113" t="s">
        <v>131</v>
      </c>
      <c r="F12" s="113" t="s">
        <v>129</v>
      </c>
      <c r="G12" s="42">
        <v>6</v>
      </c>
      <c r="H12" s="84">
        <v>152</v>
      </c>
    </row>
    <row r="13" spans="1:8" ht="12.75">
      <c r="A13" s="13"/>
      <c r="B13" s="7">
        <v>117</v>
      </c>
      <c r="C13" s="14" t="s">
        <v>6</v>
      </c>
      <c r="D13" s="113" t="s">
        <v>136</v>
      </c>
      <c r="E13" s="113" t="s">
        <v>137</v>
      </c>
      <c r="F13" s="113" t="s">
        <v>88</v>
      </c>
      <c r="G13" s="42">
        <v>7</v>
      </c>
      <c r="H13" s="84">
        <v>144</v>
      </c>
    </row>
    <row r="14" spans="1:8" ht="12.75">
      <c r="A14" s="13"/>
      <c r="B14" s="7">
        <v>101</v>
      </c>
      <c r="C14" s="14" t="s">
        <v>6</v>
      </c>
      <c r="D14" s="113" t="s">
        <v>112</v>
      </c>
      <c r="E14" s="113" t="s">
        <v>107</v>
      </c>
      <c r="F14" s="113" t="s">
        <v>85</v>
      </c>
      <c r="G14" s="42">
        <v>8</v>
      </c>
      <c r="H14" s="84">
        <v>136</v>
      </c>
    </row>
    <row r="15" spans="1:8" ht="12.75">
      <c r="A15" s="13"/>
      <c r="B15" s="7">
        <v>102</v>
      </c>
      <c r="C15" s="14" t="s">
        <v>6</v>
      </c>
      <c r="D15" s="113" t="s">
        <v>113</v>
      </c>
      <c r="E15" s="113" t="s">
        <v>114</v>
      </c>
      <c r="F15" s="113" t="s">
        <v>85</v>
      </c>
      <c r="G15" s="42">
        <v>9</v>
      </c>
      <c r="H15" s="84">
        <v>128</v>
      </c>
    </row>
    <row r="16" spans="1:8" ht="12.75">
      <c r="A16" s="13"/>
      <c r="B16" s="7">
        <v>120</v>
      </c>
      <c r="C16" s="14" t="s">
        <v>6</v>
      </c>
      <c r="D16" s="113" t="s">
        <v>138</v>
      </c>
      <c r="E16" s="113" t="s">
        <v>139</v>
      </c>
      <c r="F16" s="113" t="s">
        <v>140</v>
      </c>
      <c r="G16" s="42">
        <v>10</v>
      </c>
      <c r="H16" s="84">
        <v>120</v>
      </c>
    </row>
    <row r="17" spans="1:8" ht="12.75">
      <c r="A17" s="13"/>
      <c r="B17" s="7">
        <v>103</v>
      </c>
      <c r="C17" s="14" t="s">
        <v>6</v>
      </c>
      <c r="D17" s="113" t="s">
        <v>115</v>
      </c>
      <c r="E17" s="113" t="s">
        <v>116</v>
      </c>
      <c r="F17" s="113" t="s">
        <v>85</v>
      </c>
      <c r="G17" s="42">
        <v>11</v>
      </c>
      <c r="H17" s="84">
        <v>115</v>
      </c>
    </row>
    <row r="18" spans="1:8" ht="12.75">
      <c r="A18" s="13"/>
      <c r="B18" s="7">
        <v>119</v>
      </c>
      <c r="C18" s="14" t="s">
        <v>6</v>
      </c>
      <c r="D18" s="113" t="s">
        <v>125</v>
      </c>
      <c r="E18" s="113" t="s">
        <v>126</v>
      </c>
      <c r="F18" s="113" t="s">
        <v>98</v>
      </c>
      <c r="G18" s="42">
        <v>12</v>
      </c>
      <c r="H18" s="84">
        <v>110</v>
      </c>
    </row>
    <row r="19" spans="1:8" ht="12.75">
      <c r="A19" s="13"/>
      <c r="B19" s="7">
        <v>118</v>
      </c>
      <c r="C19" s="14" t="s">
        <v>6</v>
      </c>
      <c r="D19" s="113" t="s">
        <v>124</v>
      </c>
      <c r="E19" s="113" t="s">
        <v>97</v>
      </c>
      <c r="F19" s="113" t="s">
        <v>98</v>
      </c>
      <c r="G19" s="42">
        <v>13</v>
      </c>
      <c r="H19" s="19">
        <v>105</v>
      </c>
    </row>
    <row r="20" spans="1:8" ht="12.75">
      <c r="A20" s="13"/>
      <c r="B20" s="7">
        <v>114</v>
      </c>
      <c r="C20" s="14" t="s">
        <v>6</v>
      </c>
      <c r="D20" s="113" t="s">
        <v>108</v>
      </c>
      <c r="E20" s="113" t="s">
        <v>109</v>
      </c>
      <c r="F20" s="113" t="s">
        <v>82</v>
      </c>
      <c r="G20" s="42">
        <v>14</v>
      </c>
      <c r="H20" s="19">
        <v>100</v>
      </c>
    </row>
    <row r="21" spans="1:8" ht="12.75">
      <c r="A21" s="13"/>
      <c r="B21" s="7">
        <v>104</v>
      </c>
      <c r="C21" s="14" t="s">
        <v>6</v>
      </c>
      <c r="D21" s="113" t="s">
        <v>117</v>
      </c>
      <c r="E21" s="113" t="s">
        <v>118</v>
      </c>
      <c r="F21" s="113" t="s">
        <v>85</v>
      </c>
      <c r="G21" s="42">
        <v>15</v>
      </c>
      <c r="H21" s="19">
        <v>95</v>
      </c>
    </row>
    <row r="22" spans="1:8" ht="12.75">
      <c r="A22" s="13"/>
      <c r="B22" s="7">
        <v>108</v>
      </c>
      <c r="C22" s="14" t="s">
        <v>6</v>
      </c>
      <c r="D22" s="113" t="s">
        <v>127</v>
      </c>
      <c r="E22" s="113" t="s">
        <v>128</v>
      </c>
      <c r="F22" s="113" t="s">
        <v>129</v>
      </c>
      <c r="G22" s="42">
        <v>16</v>
      </c>
      <c r="H22" s="19">
        <v>92</v>
      </c>
    </row>
    <row r="23" spans="1:8" ht="12.75">
      <c r="A23" s="13"/>
      <c r="B23" s="7">
        <v>105</v>
      </c>
      <c r="C23" s="14" t="s">
        <v>6</v>
      </c>
      <c r="D23" s="113" t="s">
        <v>83</v>
      </c>
      <c r="E23" s="113" t="s">
        <v>119</v>
      </c>
      <c r="F23" s="113" t="s">
        <v>85</v>
      </c>
      <c r="G23" s="124" t="s">
        <v>274</v>
      </c>
      <c r="H23" s="19">
        <v>67</v>
      </c>
    </row>
    <row r="24" spans="1:8" ht="12.75">
      <c r="A24" s="13"/>
      <c r="G24" s="42"/>
      <c r="H24" s="85">
        <v>86</v>
      </c>
    </row>
    <row r="25" spans="1:8" ht="12.75">
      <c r="A25" s="13"/>
      <c r="G25" s="42"/>
      <c r="H25" s="86">
        <v>83</v>
      </c>
    </row>
    <row r="26" spans="1:8" ht="12.75">
      <c r="A26" s="13"/>
      <c r="G26" s="42"/>
      <c r="H26" s="86">
        <v>80</v>
      </c>
    </row>
    <row r="27" spans="1:8" ht="12.75">
      <c r="A27" s="13"/>
      <c r="B27" s="68"/>
      <c r="C27" s="14" t="s">
        <v>6</v>
      </c>
      <c r="D27" s="18"/>
      <c r="E27" s="18"/>
      <c r="F27" s="17"/>
      <c r="G27" s="42"/>
      <c r="H27" s="85">
        <v>78</v>
      </c>
    </row>
    <row r="28" spans="1:8" ht="12.75">
      <c r="A28" s="13"/>
      <c r="B28" s="68"/>
      <c r="C28" s="14" t="s">
        <v>6</v>
      </c>
      <c r="D28" s="18"/>
      <c r="E28" s="18"/>
      <c r="F28" s="17"/>
      <c r="G28" s="42"/>
      <c r="H28" s="85">
        <v>76</v>
      </c>
    </row>
    <row r="29" spans="1:8" ht="12.75">
      <c r="A29" s="13"/>
      <c r="B29" s="68"/>
      <c r="C29" s="14" t="s">
        <v>6</v>
      </c>
      <c r="D29" s="18"/>
      <c r="E29" s="18"/>
      <c r="F29" s="17"/>
      <c r="G29" s="42"/>
      <c r="H29" s="85">
        <v>74</v>
      </c>
    </row>
    <row r="30" spans="1:8" ht="12.75">
      <c r="A30" s="13"/>
      <c r="B30" s="68"/>
      <c r="C30" s="14" t="s">
        <v>6</v>
      </c>
      <c r="D30" s="18"/>
      <c r="E30" s="18"/>
      <c r="F30" s="17"/>
      <c r="G30" s="42"/>
      <c r="H30" s="85">
        <v>72</v>
      </c>
    </row>
    <row r="31" spans="1:8" ht="12.75">
      <c r="A31" s="13"/>
      <c r="B31" s="68"/>
      <c r="C31" s="14" t="s">
        <v>6</v>
      </c>
      <c r="D31" s="18"/>
      <c r="E31" s="18"/>
      <c r="F31" s="17"/>
      <c r="G31" s="42"/>
      <c r="H31" s="85">
        <v>70</v>
      </c>
    </row>
    <row r="63" spans="4:5" ht="12.75">
      <c r="D63" s="30"/>
      <c r="E63" s="101" t="s">
        <v>79</v>
      </c>
    </row>
    <row r="65" ht="12.75">
      <c r="E65" s="36" t="s">
        <v>37</v>
      </c>
    </row>
    <row r="66" spans="1:8" ht="12.75">
      <c r="A66" s="25"/>
      <c r="B66" s="6" t="s">
        <v>4</v>
      </c>
      <c r="C66" s="4" t="s">
        <v>1</v>
      </c>
      <c r="D66" s="5" t="s">
        <v>2</v>
      </c>
      <c r="E66" s="5" t="s">
        <v>3</v>
      </c>
      <c r="F66" s="6" t="s">
        <v>0</v>
      </c>
      <c r="G66" s="5" t="s">
        <v>33</v>
      </c>
      <c r="H66" s="5" t="s">
        <v>71</v>
      </c>
    </row>
    <row r="67" spans="1:8" ht="12.75">
      <c r="A67" s="13"/>
      <c r="B67" s="7">
        <v>111</v>
      </c>
      <c r="C67" s="14" t="s">
        <v>6</v>
      </c>
      <c r="D67" s="113" t="s">
        <v>120</v>
      </c>
      <c r="E67" s="113" t="s">
        <v>90</v>
      </c>
      <c r="F67" s="113" t="s">
        <v>121</v>
      </c>
      <c r="G67" s="99">
        <v>1</v>
      </c>
      <c r="H67" s="19">
        <v>202</v>
      </c>
    </row>
    <row r="68" spans="1:8" ht="12.75">
      <c r="A68" s="13"/>
      <c r="B68" s="7">
        <v>120</v>
      </c>
      <c r="C68" s="14" t="s">
        <v>6</v>
      </c>
      <c r="D68" s="113" t="s">
        <v>138</v>
      </c>
      <c r="E68" s="113" t="s">
        <v>139</v>
      </c>
      <c r="F68" s="113" t="s">
        <v>140</v>
      </c>
      <c r="G68" s="99">
        <v>2</v>
      </c>
      <c r="H68" s="19">
        <v>191</v>
      </c>
    </row>
    <row r="69" spans="1:8" ht="12.75">
      <c r="A69" s="13"/>
      <c r="B69" s="7">
        <v>109</v>
      </c>
      <c r="C69" s="14" t="s">
        <v>6</v>
      </c>
      <c r="D69" s="113" t="s">
        <v>130</v>
      </c>
      <c r="E69" s="113" t="s">
        <v>131</v>
      </c>
      <c r="F69" s="113" t="s">
        <v>129</v>
      </c>
      <c r="G69" s="99">
        <v>3</v>
      </c>
      <c r="H69" s="19">
        <v>181</v>
      </c>
    </row>
    <row r="70" spans="1:8" ht="12.75">
      <c r="A70" s="13"/>
      <c r="B70" s="7">
        <v>112</v>
      </c>
      <c r="C70" s="14" t="s">
        <v>6</v>
      </c>
      <c r="D70" s="113" t="s">
        <v>122</v>
      </c>
      <c r="E70" s="113" t="s">
        <v>123</v>
      </c>
      <c r="F70" s="113" t="s">
        <v>121</v>
      </c>
      <c r="G70" s="99">
        <v>4</v>
      </c>
      <c r="H70" s="84">
        <v>171</v>
      </c>
    </row>
    <row r="71" spans="1:8" ht="12.75">
      <c r="A71" s="13"/>
      <c r="B71" s="7">
        <v>102</v>
      </c>
      <c r="C71" s="14" t="s">
        <v>6</v>
      </c>
      <c r="D71" s="113" t="s">
        <v>113</v>
      </c>
      <c r="E71" s="113" t="s">
        <v>114</v>
      </c>
      <c r="F71" s="113" t="s">
        <v>85</v>
      </c>
      <c r="G71" s="99">
        <v>5</v>
      </c>
      <c r="H71" s="84">
        <v>161</v>
      </c>
    </row>
    <row r="72" spans="1:8" ht="12.75">
      <c r="A72" s="13"/>
      <c r="B72" s="7">
        <v>110</v>
      </c>
      <c r="C72" s="14" t="s">
        <v>6</v>
      </c>
      <c r="D72" s="113" t="s">
        <v>132</v>
      </c>
      <c r="E72" s="113" t="s">
        <v>133</v>
      </c>
      <c r="F72" s="113" t="s">
        <v>129</v>
      </c>
      <c r="G72" s="99">
        <v>6</v>
      </c>
      <c r="H72" s="84">
        <v>152</v>
      </c>
    </row>
    <row r="73" spans="1:8" ht="12.75">
      <c r="A73" s="13"/>
      <c r="B73" s="7">
        <v>116</v>
      </c>
      <c r="C73" s="14" t="s">
        <v>6</v>
      </c>
      <c r="D73" s="113" t="s">
        <v>134</v>
      </c>
      <c r="E73" s="113" t="s">
        <v>135</v>
      </c>
      <c r="F73" s="113" t="s">
        <v>88</v>
      </c>
      <c r="G73" s="99">
        <v>7</v>
      </c>
      <c r="H73" s="84">
        <v>144</v>
      </c>
    </row>
    <row r="74" spans="1:8" ht="12.75">
      <c r="A74" s="13"/>
      <c r="B74" s="7">
        <v>105</v>
      </c>
      <c r="C74" s="14" t="s">
        <v>6</v>
      </c>
      <c r="D74" s="113" t="s">
        <v>83</v>
      </c>
      <c r="E74" s="113" t="s">
        <v>119</v>
      </c>
      <c r="F74" s="113" t="s">
        <v>85</v>
      </c>
      <c r="G74" s="99">
        <v>8</v>
      </c>
      <c r="H74" s="84">
        <v>136</v>
      </c>
    </row>
    <row r="75" spans="1:8" ht="12.75">
      <c r="A75" s="13"/>
      <c r="B75" s="7">
        <v>103</v>
      </c>
      <c r="C75" s="14" t="s">
        <v>6</v>
      </c>
      <c r="D75" s="113" t="s">
        <v>115</v>
      </c>
      <c r="E75" s="113" t="s">
        <v>116</v>
      </c>
      <c r="F75" s="113" t="s">
        <v>85</v>
      </c>
      <c r="G75" s="99">
        <v>9</v>
      </c>
      <c r="H75" s="84">
        <v>128</v>
      </c>
    </row>
    <row r="76" spans="1:8" ht="12.75">
      <c r="A76" s="13"/>
      <c r="B76" s="7">
        <v>115</v>
      </c>
      <c r="C76" s="14" t="s">
        <v>6</v>
      </c>
      <c r="D76" s="113" t="s">
        <v>110</v>
      </c>
      <c r="E76" s="113" t="s">
        <v>111</v>
      </c>
      <c r="F76" s="113" t="s">
        <v>82</v>
      </c>
      <c r="G76" s="99">
        <v>10</v>
      </c>
      <c r="H76" s="84">
        <v>120</v>
      </c>
    </row>
    <row r="77" spans="1:8" ht="12.75">
      <c r="A77" s="13"/>
      <c r="B77" s="7">
        <v>114</v>
      </c>
      <c r="C77" s="14" t="s">
        <v>6</v>
      </c>
      <c r="D77" s="113" t="s">
        <v>108</v>
      </c>
      <c r="E77" s="113" t="s">
        <v>109</v>
      </c>
      <c r="F77" s="113" t="s">
        <v>82</v>
      </c>
      <c r="G77" s="99">
        <v>11</v>
      </c>
      <c r="H77" s="84">
        <v>115</v>
      </c>
    </row>
    <row r="78" spans="1:8" ht="12.75">
      <c r="A78" s="13"/>
      <c r="B78" s="7">
        <v>117</v>
      </c>
      <c r="C78" s="14" t="s">
        <v>6</v>
      </c>
      <c r="D78" s="113" t="s">
        <v>136</v>
      </c>
      <c r="E78" s="113" t="s">
        <v>137</v>
      </c>
      <c r="F78" s="113" t="s">
        <v>88</v>
      </c>
      <c r="G78" s="99">
        <v>12</v>
      </c>
      <c r="H78" s="84">
        <v>110</v>
      </c>
    </row>
    <row r="79" spans="1:8" ht="12.75">
      <c r="A79" s="13"/>
      <c r="B79" s="7">
        <v>108</v>
      </c>
      <c r="C79" s="14" t="s">
        <v>6</v>
      </c>
      <c r="D79" s="113" t="s">
        <v>127</v>
      </c>
      <c r="E79" s="113" t="s">
        <v>128</v>
      </c>
      <c r="F79" s="113" t="s">
        <v>129</v>
      </c>
      <c r="G79" s="99">
        <v>13</v>
      </c>
      <c r="H79" s="19">
        <v>105</v>
      </c>
    </row>
    <row r="80" spans="1:8" ht="12.75">
      <c r="A80" s="13"/>
      <c r="B80" s="7">
        <v>104</v>
      </c>
      <c r="C80" s="14" t="s">
        <v>6</v>
      </c>
      <c r="D80" s="113" t="s">
        <v>117</v>
      </c>
      <c r="E80" s="113" t="s">
        <v>118</v>
      </c>
      <c r="F80" s="113" t="s">
        <v>85</v>
      </c>
      <c r="G80" s="99">
        <v>14</v>
      </c>
      <c r="H80" s="19">
        <v>100</v>
      </c>
    </row>
    <row r="81" spans="1:8" ht="12.75">
      <c r="A81" s="13"/>
      <c r="B81" s="7">
        <v>101</v>
      </c>
      <c r="C81" s="14" t="s">
        <v>6</v>
      </c>
      <c r="D81" s="113" t="s">
        <v>112</v>
      </c>
      <c r="E81" s="113" t="s">
        <v>107</v>
      </c>
      <c r="F81" s="113" t="s">
        <v>85</v>
      </c>
      <c r="G81" s="99">
        <v>15</v>
      </c>
      <c r="H81" s="19">
        <v>95</v>
      </c>
    </row>
    <row r="82" spans="1:8" ht="12.75">
      <c r="A82" s="13"/>
      <c r="B82" s="7">
        <v>119</v>
      </c>
      <c r="C82" s="14" t="s">
        <v>6</v>
      </c>
      <c r="D82" s="113" t="s">
        <v>125</v>
      </c>
      <c r="E82" s="113" t="s">
        <v>126</v>
      </c>
      <c r="F82" s="113" t="s">
        <v>98</v>
      </c>
      <c r="G82" s="99">
        <v>16</v>
      </c>
      <c r="H82" s="19">
        <v>92</v>
      </c>
    </row>
    <row r="83" spans="1:8" ht="12.75">
      <c r="A83" s="13"/>
      <c r="B83" s="7">
        <v>118</v>
      </c>
      <c r="C83" s="14" t="s">
        <v>6</v>
      </c>
      <c r="D83" s="113" t="s">
        <v>124</v>
      </c>
      <c r="E83" s="113" t="s">
        <v>97</v>
      </c>
      <c r="F83" s="113" t="s">
        <v>98</v>
      </c>
      <c r="G83" s="99">
        <v>17</v>
      </c>
      <c r="H83" s="19">
        <v>89</v>
      </c>
    </row>
    <row r="84" spans="1:8" ht="12.75">
      <c r="A84" s="13"/>
      <c r="G84" s="99"/>
      <c r="H84" s="85">
        <v>86</v>
      </c>
    </row>
    <row r="85" spans="1:8" ht="12.75">
      <c r="A85" s="13"/>
      <c r="G85" s="99"/>
      <c r="H85" s="86">
        <v>83</v>
      </c>
    </row>
    <row r="86" spans="1:8" ht="12.75">
      <c r="A86" s="13"/>
      <c r="G86" s="99"/>
      <c r="H86" s="86">
        <v>80</v>
      </c>
    </row>
    <row r="87" spans="1:8" ht="12.75">
      <c r="A87" s="13"/>
      <c r="B87" s="68"/>
      <c r="C87" s="14" t="s">
        <v>6</v>
      </c>
      <c r="D87" s="51"/>
      <c r="E87" s="21"/>
      <c r="F87" s="14"/>
      <c r="G87" s="99"/>
      <c r="H87" s="85">
        <v>78</v>
      </c>
    </row>
    <row r="88" spans="1:8" ht="12.75">
      <c r="A88" s="13"/>
      <c r="B88" s="68"/>
      <c r="C88" s="14" t="s">
        <v>6</v>
      </c>
      <c r="D88" s="51"/>
      <c r="E88" s="14"/>
      <c r="F88" s="14"/>
      <c r="G88" s="99"/>
      <c r="H88" s="85">
        <v>76</v>
      </c>
    </row>
    <row r="89" spans="1:8" ht="12.75">
      <c r="A89" s="13"/>
      <c r="B89" s="68"/>
      <c r="C89" s="14" t="s">
        <v>6</v>
      </c>
      <c r="D89" s="13"/>
      <c r="E89" s="21"/>
      <c r="F89" s="14"/>
      <c r="G89" s="99"/>
      <c r="H89" s="85">
        <v>74</v>
      </c>
    </row>
    <row r="90" spans="1:8" ht="12.75">
      <c r="A90" s="13"/>
      <c r="B90" s="68"/>
      <c r="C90" s="14" t="s">
        <v>6</v>
      </c>
      <c r="D90" s="13"/>
      <c r="E90" s="55"/>
      <c r="F90" s="14"/>
      <c r="G90" s="99"/>
      <c r="H90" s="85">
        <v>72</v>
      </c>
    </row>
    <row r="91" spans="1:8" ht="12.75">
      <c r="A91" s="13"/>
      <c r="B91" s="68"/>
      <c r="C91" s="14" t="s">
        <v>6</v>
      </c>
      <c r="D91" s="20"/>
      <c r="E91" s="21"/>
      <c r="F91" s="21"/>
      <c r="G91" s="99"/>
      <c r="H91" s="85">
        <v>70</v>
      </c>
    </row>
    <row r="107" spans="6:8" ht="12.75">
      <c r="F107"/>
      <c r="G107"/>
      <c r="H107"/>
    </row>
    <row r="108" spans="6:8" ht="12.75">
      <c r="F108"/>
      <c r="G108"/>
      <c r="H108"/>
    </row>
    <row r="109" spans="6:8" ht="12.75">
      <c r="F109"/>
      <c r="G109"/>
      <c r="H109"/>
    </row>
    <row r="125" ht="12.75">
      <c r="E125" s="101" t="s">
        <v>79</v>
      </c>
    </row>
    <row r="127" ht="12.75">
      <c r="E127" s="36" t="s">
        <v>38</v>
      </c>
    </row>
    <row r="128" spans="1:9" ht="12.75">
      <c r="A128" s="25" t="s">
        <v>11</v>
      </c>
      <c r="B128" s="6" t="s">
        <v>4</v>
      </c>
      <c r="C128" s="4" t="s">
        <v>1</v>
      </c>
      <c r="D128" s="5" t="s">
        <v>2</v>
      </c>
      <c r="E128" s="5" t="s">
        <v>3</v>
      </c>
      <c r="F128" s="6" t="s">
        <v>0</v>
      </c>
      <c r="G128" s="5" t="s">
        <v>39</v>
      </c>
      <c r="H128" s="5" t="s">
        <v>9</v>
      </c>
      <c r="I128" s="5" t="s">
        <v>10</v>
      </c>
    </row>
    <row r="129" spans="1:9" ht="12.75">
      <c r="A129" s="13">
        <v>1</v>
      </c>
      <c r="B129" s="7">
        <v>112</v>
      </c>
      <c r="C129" s="14" t="s">
        <v>6</v>
      </c>
      <c r="D129" s="113" t="s">
        <v>122</v>
      </c>
      <c r="E129" s="113" t="s">
        <v>123</v>
      </c>
      <c r="F129" s="113" t="s">
        <v>121</v>
      </c>
      <c r="G129" s="19">
        <f>VLOOKUP(B129,$B$7:$H$31,7,0)</f>
        <v>202</v>
      </c>
      <c r="H129" s="19">
        <f>VLOOKUP(B129,$B$67:$H$91,7,0)</f>
        <v>171</v>
      </c>
      <c r="I129" s="19">
        <f>G129+H129</f>
        <v>373</v>
      </c>
    </row>
    <row r="130" spans="1:9" ht="12.75">
      <c r="A130" s="13">
        <v>2</v>
      </c>
      <c r="B130" s="7">
        <v>111</v>
      </c>
      <c r="C130" s="14" t="s">
        <v>6</v>
      </c>
      <c r="D130" s="113" t="s">
        <v>120</v>
      </c>
      <c r="E130" s="113" t="s">
        <v>90</v>
      </c>
      <c r="F130" s="113" t="s">
        <v>121</v>
      </c>
      <c r="G130" s="19">
        <f>VLOOKUP(B130,$B$7:$H$31,7,0)</f>
        <v>171</v>
      </c>
      <c r="H130" s="19">
        <f>VLOOKUP(B130,$B$67:$H$91,7,0)</f>
        <v>202</v>
      </c>
      <c r="I130" s="19">
        <f>G130+H130</f>
        <v>373</v>
      </c>
    </row>
    <row r="131" spans="1:9" ht="12.75">
      <c r="A131" s="13">
        <v>3</v>
      </c>
      <c r="B131" s="7">
        <v>116</v>
      </c>
      <c r="C131" s="14" t="s">
        <v>6</v>
      </c>
      <c r="D131" s="113" t="s">
        <v>134</v>
      </c>
      <c r="E131" s="113" t="s">
        <v>135</v>
      </c>
      <c r="F131" s="113" t="s">
        <v>88</v>
      </c>
      <c r="G131" s="19">
        <f>VLOOKUP(B131,$B$7:$H$31,7,0)</f>
        <v>191</v>
      </c>
      <c r="H131" s="19">
        <f>VLOOKUP(B131,$B$67:$H$91,7,0)</f>
        <v>144</v>
      </c>
      <c r="I131" s="19">
        <f>G131+H131</f>
        <v>335</v>
      </c>
    </row>
    <row r="132" spans="1:9" ht="12.75">
      <c r="A132" s="13">
        <v>4</v>
      </c>
      <c r="B132" s="7">
        <v>109</v>
      </c>
      <c r="C132" s="14" t="s">
        <v>6</v>
      </c>
      <c r="D132" s="113" t="s">
        <v>130</v>
      </c>
      <c r="E132" s="113" t="s">
        <v>131</v>
      </c>
      <c r="F132" s="113" t="s">
        <v>129</v>
      </c>
      <c r="G132" s="19">
        <f>VLOOKUP(B132,$B$7:$H$31,7,0)</f>
        <v>152</v>
      </c>
      <c r="H132" s="19">
        <f>VLOOKUP(B132,$B$67:$H$91,7,0)</f>
        <v>181</v>
      </c>
      <c r="I132" s="19">
        <f>G132+H132</f>
        <v>333</v>
      </c>
    </row>
    <row r="133" spans="1:9" ht="12.75">
      <c r="A133" s="13">
        <v>5</v>
      </c>
      <c r="B133" s="7">
        <v>110</v>
      </c>
      <c r="C133" s="14" t="s">
        <v>6</v>
      </c>
      <c r="D133" s="113" t="s">
        <v>132</v>
      </c>
      <c r="E133" s="113" t="s">
        <v>133</v>
      </c>
      <c r="F133" s="113" t="s">
        <v>129</v>
      </c>
      <c r="G133" s="19">
        <f>VLOOKUP(B133,$B$7:$H$31,7,0)</f>
        <v>161</v>
      </c>
      <c r="H133" s="19">
        <f>VLOOKUP(B133,$B$67:$H$91,7,0)</f>
        <v>152</v>
      </c>
      <c r="I133" s="19">
        <f>G133+H133</f>
        <v>313</v>
      </c>
    </row>
    <row r="134" spans="1:9" ht="12.75">
      <c r="A134" s="13">
        <v>6</v>
      </c>
      <c r="B134" s="7">
        <v>120</v>
      </c>
      <c r="C134" s="14" t="s">
        <v>6</v>
      </c>
      <c r="D134" s="113" t="s">
        <v>138</v>
      </c>
      <c r="E134" s="113" t="s">
        <v>139</v>
      </c>
      <c r="F134" s="113" t="s">
        <v>140</v>
      </c>
      <c r="G134" s="19">
        <f>VLOOKUP(B134,$B$7:$H$31,7,0)</f>
        <v>120</v>
      </c>
      <c r="H134" s="19">
        <f>VLOOKUP(B134,$B$67:$H$91,7,0)</f>
        <v>191</v>
      </c>
      <c r="I134" s="19">
        <f>G134+H134</f>
        <v>311</v>
      </c>
    </row>
    <row r="135" spans="1:9" ht="12.75">
      <c r="A135" s="13">
        <v>7</v>
      </c>
      <c r="B135" s="7">
        <v>115</v>
      </c>
      <c r="C135" s="14" t="s">
        <v>6</v>
      </c>
      <c r="D135" s="113" t="s">
        <v>110</v>
      </c>
      <c r="E135" s="113" t="s">
        <v>111</v>
      </c>
      <c r="F135" s="113" t="s">
        <v>82</v>
      </c>
      <c r="G135" s="19">
        <f>VLOOKUP(B135,$B$7:$H$31,7,0)</f>
        <v>181</v>
      </c>
      <c r="H135" s="19">
        <f>VLOOKUP(B135,$B$67:$H$91,7,0)</f>
        <v>120</v>
      </c>
      <c r="I135" s="19">
        <f>G135+H135</f>
        <v>301</v>
      </c>
    </row>
    <row r="136" spans="1:9" ht="12.75">
      <c r="A136" s="13">
        <v>8</v>
      </c>
      <c r="B136" s="7">
        <v>102</v>
      </c>
      <c r="C136" s="14" t="s">
        <v>6</v>
      </c>
      <c r="D136" s="113" t="s">
        <v>113</v>
      </c>
      <c r="E136" s="113" t="s">
        <v>114</v>
      </c>
      <c r="F136" s="113" t="s">
        <v>85</v>
      </c>
      <c r="G136" s="19">
        <f>VLOOKUP(B136,$B$7:$H$31,7,0)</f>
        <v>128</v>
      </c>
      <c r="H136" s="19">
        <f>VLOOKUP(B136,$B$67:$H$91,7,0)</f>
        <v>161</v>
      </c>
      <c r="I136" s="19">
        <f>G136+H136</f>
        <v>289</v>
      </c>
    </row>
    <row r="137" spans="1:9" ht="12.75">
      <c r="A137" s="13">
        <v>9</v>
      </c>
      <c r="B137" s="7">
        <v>117</v>
      </c>
      <c r="C137" s="14" t="s">
        <v>6</v>
      </c>
      <c r="D137" s="113" t="s">
        <v>136</v>
      </c>
      <c r="E137" s="113" t="s">
        <v>137</v>
      </c>
      <c r="F137" s="113" t="s">
        <v>88</v>
      </c>
      <c r="G137" s="19">
        <f>VLOOKUP(B137,$B$7:$H$31,7,0)</f>
        <v>144</v>
      </c>
      <c r="H137" s="19">
        <f>VLOOKUP(B137,$B$67:$H$91,7,0)</f>
        <v>110</v>
      </c>
      <c r="I137" s="19">
        <f>G137+H137</f>
        <v>254</v>
      </c>
    </row>
    <row r="138" spans="1:9" ht="12.75">
      <c r="A138" s="13">
        <v>10</v>
      </c>
      <c r="B138" s="7">
        <v>103</v>
      </c>
      <c r="C138" s="14" t="s">
        <v>6</v>
      </c>
      <c r="D138" s="113" t="s">
        <v>115</v>
      </c>
      <c r="E138" s="113" t="s">
        <v>116</v>
      </c>
      <c r="F138" s="113" t="s">
        <v>85</v>
      </c>
      <c r="G138" s="19">
        <f>VLOOKUP(B138,$B$7:$H$31,7,0)</f>
        <v>115</v>
      </c>
      <c r="H138" s="19">
        <f>VLOOKUP(B138,$B$67:$H$91,7,0)</f>
        <v>128</v>
      </c>
      <c r="I138" s="19">
        <f>G138+H138</f>
        <v>243</v>
      </c>
    </row>
    <row r="139" spans="1:9" ht="12.75">
      <c r="A139" s="13">
        <v>11</v>
      </c>
      <c r="B139" s="7">
        <v>101</v>
      </c>
      <c r="C139" s="14" t="s">
        <v>6</v>
      </c>
      <c r="D139" s="113" t="s">
        <v>112</v>
      </c>
      <c r="E139" s="113" t="s">
        <v>107</v>
      </c>
      <c r="F139" s="113" t="s">
        <v>85</v>
      </c>
      <c r="G139" s="19">
        <f>VLOOKUP(B139,$B$7:$H$31,7,0)</f>
        <v>136</v>
      </c>
      <c r="H139" s="19">
        <f>VLOOKUP(B139,$B$67:$H$91,7,0)</f>
        <v>95</v>
      </c>
      <c r="I139" s="19">
        <f>G139+H139</f>
        <v>231</v>
      </c>
    </row>
    <row r="140" spans="1:9" ht="12.75">
      <c r="A140" s="13">
        <v>12</v>
      </c>
      <c r="B140" s="7">
        <v>114</v>
      </c>
      <c r="C140" s="14" t="s">
        <v>6</v>
      </c>
      <c r="D140" s="113" t="s">
        <v>108</v>
      </c>
      <c r="E140" s="113" t="s">
        <v>109</v>
      </c>
      <c r="F140" s="113" t="s">
        <v>82</v>
      </c>
      <c r="G140" s="19">
        <f>VLOOKUP(B140,$B$7:$H$31,7,0)</f>
        <v>100</v>
      </c>
      <c r="H140" s="19">
        <f>VLOOKUP(B140,$B$67:$H$91,7,0)</f>
        <v>115</v>
      </c>
      <c r="I140" s="19">
        <f>G140+H140</f>
        <v>215</v>
      </c>
    </row>
    <row r="141" spans="1:9" ht="12.75">
      <c r="A141" s="13">
        <v>13</v>
      </c>
      <c r="B141" s="7">
        <v>105</v>
      </c>
      <c r="C141" s="14" t="s">
        <v>6</v>
      </c>
      <c r="D141" s="113" t="s">
        <v>83</v>
      </c>
      <c r="E141" s="113" t="s">
        <v>119</v>
      </c>
      <c r="F141" s="113" t="s">
        <v>85</v>
      </c>
      <c r="G141" s="19">
        <f>VLOOKUP(B141,$B$7:$H$31,7,0)</f>
        <v>67</v>
      </c>
      <c r="H141" s="19">
        <f>VLOOKUP(B141,$B$67:$H$91,7,0)</f>
        <v>136</v>
      </c>
      <c r="I141" s="19">
        <f>G141+H141</f>
        <v>203</v>
      </c>
    </row>
    <row r="142" spans="1:9" ht="12.75">
      <c r="A142" s="13">
        <v>14</v>
      </c>
      <c r="B142" s="7">
        <v>119</v>
      </c>
      <c r="C142" s="14" t="s">
        <v>6</v>
      </c>
      <c r="D142" s="113" t="s">
        <v>125</v>
      </c>
      <c r="E142" s="113" t="s">
        <v>126</v>
      </c>
      <c r="F142" s="113" t="s">
        <v>98</v>
      </c>
      <c r="G142" s="19">
        <f>VLOOKUP(B142,$B$7:$H$31,7,0)</f>
        <v>110</v>
      </c>
      <c r="H142" s="19">
        <f>VLOOKUP(B142,$B$67:$H$91,7,0)</f>
        <v>92</v>
      </c>
      <c r="I142" s="19">
        <f>G142+H142</f>
        <v>202</v>
      </c>
    </row>
    <row r="143" spans="1:9" ht="12.75">
      <c r="A143" s="13">
        <v>15</v>
      </c>
      <c r="B143" s="7">
        <v>108</v>
      </c>
      <c r="C143" s="14" t="s">
        <v>6</v>
      </c>
      <c r="D143" s="113" t="s">
        <v>127</v>
      </c>
      <c r="E143" s="113" t="s">
        <v>128</v>
      </c>
      <c r="F143" s="113" t="s">
        <v>129</v>
      </c>
      <c r="G143" s="19">
        <f>VLOOKUP(B143,$B$7:$H$31,7,0)</f>
        <v>92</v>
      </c>
      <c r="H143" s="19">
        <f>VLOOKUP(B143,$B$67:$H$91,7,0)</f>
        <v>105</v>
      </c>
      <c r="I143" s="19">
        <f>G143+H143</f>
        <v>197</v>
      </c>
    </row>
    <row r="144" spans="1:9" ht="12.75">
      <c r="A144" s="13">
        <v>16</v>
      </c>
      <c r="B144" s="7">
        <v>104</v>
      </c>
      <c r="C144" s="14" t="s">
        <v>6</v>
      </c>
      <c r="D144" s="113" t="s">
        <v>117</v>
      </c>
      <c r="E144" s="113" t="s">
        <v>118</v>
      </c>
      <c r="F144" s="113" t="s">
        <v>85</v>
      </c>
      <c r="G144" s="19">
        <f>VLOOKUP(B144,$B$7:$H$31,7,0)</f>
        <v>95</v>
      </c>
      <c r="H144" s="19">
        <f>VLOOKUP(B144,$B$67:$H$91,7,0)</f>
        <v>100</v>
      </c>
      <c r="I144" s="19">
        <f>G144+H144</f>
        <v>195</v>
      </c>
    </row>
    <row r="145" spans="1:9" ht="12.75">
      <c r="A145" s="13">
        <v>17</v>
      </c>
      <c r="B145" s="7">
        <v>118</v>
      </c>
      <c r="C145" s="14" t="s">
        <v>6</v>
      </c>
      <c r="D145" s="113" t="s">
        <v>124</v>
      </c>
      <c r="E145" s="113" t="s">
        <v>97</v>
      </c>
      <c r="F145" s="113" t="s">
        <v>98</v>
      </c>
      <c r="G145" s="19">
        <f>VLOOKUP(B145,$B$7:$H$31,7,0)</f>
        <v>105</v>
      </c>
      <c r="H145" s="19">
        <f>VLOOKUP(B145,$B$67:$H$91,7,0)</f>
        <v>89</v>
      </c>
      <c r="I145" s="19">
        <f>G145+H145</f>
        <v>194</v>
      </c>
    </row>
    <row r="146" spans="1:9" ht="12.75">
      <c r="A146" s="13">
        <v>18</v>
      </c>
      <c r="G146" s="19" t="e">
        <f>VLOOKUP(B146,$B$7:$H$31,7,0)</f>
        <v>#N/A</v>
      </c>
      <c r="H146" s="19" t="e">
        <f>VLOOKUP(B146,$B$67:$H$91,7,0)</f>
        <v>#N/A</v>
      </c>
      <c r="I146" s="19" t="e">
        <f>G146+H146</f>
        <v>#N/A</v>
      </c>
    </row>
    <row r="147" spans="1:9" ht="12.75">
      <c r="A147" s="13">
        <v>19</v>
      </c>
      <c r="G147" s="19" t="e">
        <f>VLOOKUP(B147,$B$7:$H$31,7,0)</f>
        <v>#N/A</v>
      </c>
      <c r="H147" s="19" t="e">
        <f>VLOOKUP(B147,$B$67:$H$91,7,0)</f>
        <v>#N/A</v>
      </c>
      <c r="I147" s="19" t="e">
        <f>G147+H147</f>
        <v>#N/A</v>
      </c>
    </row>
    <row r="148" spans="1:9" ht="12.75">
      <c r="A148" s="13">
        <v>20</v>
      </c>
      <c r="G148" s="19" t="e">
        <f>VLOOKUP(B148,$B$7:$H$31,7,0)</f>
        <v>#N/A</v>
      </c>
      <c r="H148" s="19" t="e">
        <f>VLOOKUP(B148,$B$67:$H$91,7,0)</f>
        <v>#N/A</v>
      </c>
      <c r="I148" s="19" t="e">
        <f>G148+H148</f>
        <v>#N/A</v>
      </c>
    </row>
    <row r="149" spans="1:9" ht="12.75">
      <c r="A149" s="13">
        <v>21</v>
      </c>
      <c r="B149" s="68"/>
      <c r="C149" s="14" t="s">
        <v>6</v>
      </c>
      <c r="D149" s="51"/>
      <c r="E149" s="21"/>
      <c r="F149" s="14"/>
      <c r="G149" s="19" t="e">
        <f>VLOOKUP(B149,$B$7:$H$31,7,0)</f>
        <v>#N/A</v>
      </c>
      <c r="H149" s="19" t="e">
        <f>VLOOKUP(B149,$B$67:$H$91,7,0)</f>
        <v>#N/A</v>
      </c>
      <c r="I149" s="19" t="e">
        <f>G149+H149</f>
        <v>#N/A</v>
      </c>
    </row>
    <row r="150" spans="1:9" ht="12.75">
      <c r="A150" s="13">
        <v>22</v>
      </c>
      <c r="B150" s="68"/>
      <c r="C150" s="14" t="s">
        <v>6</v>
      </c>
      <c r="D150" s="51"/>
      <c r="E150" s="14"/>
      <c r="F150" s="14"/>
      <c r="G150" s="19" t="e">
        <f>VLOOKUP(B150,$B$7:$H$31,7,0)</f>
        <v>#N/A</v>
      </c>
      <c r="H150" s="19" t="e">
        <f>VLOOKUP(B150,$B$67:$H$91,7,0)</f>
        <v>#N/A</v>
      </c>
      <c r="I150" s="19" t="e">
        <f>G150+H150</f>
        <v>#N/A</v>
      </c>
    </row>
    <row r="151" spans="1:9" ht="12.75">
      <c r="A151" s="13">
        <v>23</v>
      </c>
      <c r="B151" s="68"/>
      <c r="C151" s="14" t="s">
        <v>6</v>
      </c>
      <c r="D151" s="13"/>
      <c r="E151" s="21"/>
      <c r="F151" s="14"/>
      <c r="G151" s="19" t="e">
        <f>VLOOKUP(B151,$B$7:$H$31,7,0)</f>
        <v>#N/A</v>
      </c>
      <c r="H151" s="19" t="e">
        <f>VLOOKUP(B151,$B$67:$H$91,7,0)</f>
        <v>#N/A</v>
      </c>
      <c r="I151" s="19" t="e">
        <f>G151+H151</f>
        <v>#N/A</v>
      </c>
    </row>
    <row r="152" spans="1:9" ht="12.75">
      <c r="A152" s="13">
        <v>24</v>
      </c>
      <c r="B152" s="68"/>
      <c r="C152" s="14" t="s">
        <v>6</v>
      </c>
      <c r="D152" s="13"/>
      <c r="E152" s="55"/>
      <c r="F152" s="14"/>
      <c r="G152" s="19" t="e">
        <f>VLOOKUP(B152,$B$7:$H$31,7,0)</f>
        <v>#N/A</v>
      </c>
      <c r="H152" s="19" t="e">
        <f>VLOOKUP(B152,$B$67:$H$91,7,0)</f>
        <v>#N/A</v>
      </c>
      <c r="I152" s="19" t="e">
        <f>G152+H152</f>
        <v>#N/A</v>
      </c>
    </row>
    <row r="153" spans="1:9" ht="12.75">
      <c r="A153" s="13">
        <v>25</v>
      </c>
      <c r="B153" s="68"/>
      <c r="C153" s="14" t="s">
        <v>6</v>
      </c>
      <c r="D153" s="20"/>
      <c r="E153" s="21"/>
      <c r="F153" s="21"/>
      <c r="G153" s="19" t="e">
        <f>VLOOKUP(B153,$B$7:$H$31,7,0)</f>
        <v>#N/A</v>
      </c>
      <c r="H153" s="19" t="e">
        <f>VLOOKUP(B153,$B$67:$H$91,7,0)</f>
        <v>#N/A</v>
      </c>
      <c r="I153" s="19" t="e">
        <f>G153+H153</f>
        <v>#N/A</v>
      </c>
    </row>
    <row r="157" spans="6:8" ht="12.75">
      <c r="F157" s="39" t="s">
        <v>12</v>
      </c>
      <c r="G157"/>
      <c r="H157"/>
    </row>
    <row r="158" spans="6:8" ht="12.75">
      <c r="F158" s="20" t="s">
        <v>13</v>
      </c>
      <c r="G158" s="20" t="s">
        <v>59</v>
      </c>
      <c r="H158" s="20" t="s">
        <v>60</v>
      </c>
    </row>
    <row r="159" spans="6:8" ht="12.75">
      <c r="F159" s="20" t="s">
        <v>26</v>
      </c>
      <c r="G159" s="20">
        <v>8</v>
      </c>
      <c r="H159" s="20">
        <v>10</v>
      </c>
    </row>
    <row r="160" spans="6:8" ht="12.75">
      <c r="F160" s="20" t="s">
        <v>21</v>
      </c>
      <c r="G160" s="20">
        <v>14</v>
      </c>
      <c r="H160" s="20">
        <v>17</v>
      </c>
    </row>
    <row r="161" spans="6:8" ht="12.75">
      <c r="F161" s="20" t="s">
        <v>22</v>
      </c>
      <c r="G161" s="20">
        <v>7</v>
      </c>
      <c r="H161" s="20">
        <v>12</v>
      </c>
    </row>
    <row r="162" spans="6:8" ht="12.75">
      <c r="F162" s="20" t="s">
        <v>20</v>
      </c>
      <c r="G162" s="20">
        <v>3</v>
      </c>
      <c r="H162" s="20">
        <v>9</v>
      </c>
    </row>
    <row r="163" spans="6:8" ht="12.75">
      <c r="F163" s="20" t="s">
        <v>24</v>
      </c>
      <c r="G163" s="20">
        <v>18</v>
      </c>
      <c r="H163" s="20">
        <v>18</v>
      </c>
    </row>
    <row r="164" spans="6:8" ht="12.75">
      <c r="F164" s="20" t="s">
        <v>69</v>
      </c>
      <c r="G164" s="20">
        <v>18</v>
      </c>
      <c r="H164" s="20">
        <v>18</v>
      </c>
    </row>
    <row r="165" spans="6:8" ht="12.75">
      <c r="F165" s="20" t="s">
        <v>23</v>
      </c>
      <c r="G165" s="20">
        <v>18</v>
      </c>
      <c r="H165" s="20">
        <v>18</v>
      </c>
    </row>
    <row r="166" spans="6:8" ht="12.75">
      <c r="F166" s="32" t="s">
        <v>27</v>
      </c>
      <c r="G166" s="20">
        <v>18</v>
      </c>
      <c r="H166" s="20">
        <v>18</v>
      </c>
    </row>
    <row r="167" spans="6:8" ht="12.75">
      <c r="F167" s="20" t="s">
        <v>57</v>
      </c>
      <c r="G167" s="20">
        <v>18</v>
      </c>
      <c r="H167" s="20">
        <v>18</v>
      </c>
    </row>
    <row r="168" spans="6:8" ht="12.75">
      <c r="F168" s="20" t="s">
        <v>58</v>
      </c>
      <c r="G168" s="20">
        <v>4</v>
      </c>
      <c r="H168" s="20">
        <v>5</v>
      </c>
    </row>
    <row r="169" spans="6:8" ht="12.75">
      <c r="F169" s="20" t="s">
        <v>76</v>
      </c>
      <c r="G169" s="16">
        <v>1</v>
      </c>
      <c r="H169" s="97">
        <v>2</v>
      </c>
    </row>
    <row r="170" spans="6:8" ht="12.75">
      <c r="F170" s="2" t="s">
        <v>276</v>
      </c>
      <c r="G170" s="126">
        <v>6</v>
      </c>
      <c r="H170" s="11">
        <v>18</v>
      </c>
    </row>
  </sheetData>
  <sheetProtection/>
  <printOptions/>
  <pageMargins left="0.2362204724409449" right="0.2362204724409449" top="0.35433070866141736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67"/>
  <sheetViews>
    <sheetView zoomScale="85" zoomScaleNormal="85" zoomScalePageLayoutView="0" workbookViewId="0" topLeftCell="A133">
      <selection activeCell="G168" sqref="G168"/>
    </sheetView>
  </sheetViews>
  <sheetFormatPr defaultColWidth="11.421875" defaultRowHeight="12.75"/>
  <cols>
    <col min="1" max="1" width="5.00390625" style="0" customWidth="1"/>
    <col min="2" max="2" width="4.7109375" style="2" customWidth="1"/>
    <col min="3" max="3" width="4.140625" style="1" customWidth="1"/>
    <col min="4" max="4" width="22.00390625" style="3" customWidth="1"/>
    <col min="5" max="5" width="11.7109375" style="3" customWidth="1"/>
    <col min="6" max="6" width="26.8515625" style="2" customWidth="1"/>
    <col min="7" max="7" width="9.7109375" style="2" customWidth="1"/>
    <col min="8" max="8" width="10.28125" style="2" customWidth="1"/>
    <col min="9" max="9" width="5.00390625" style="0" customWidth="1"/>
    <col min="10" max="10" width="5.57421875" style="0" customWidth="1"/>
    <col min="11" max="11" width="5.8515625" style="0" customWidth="1"/>
  </cols>
  <sheetData>
    <row r="2" ht="12.75">
      <c r="E2" s="30"/>
    </row>
    <row r="3" ht="12.75">
      <c r="E3"/>
    </row>
    <row r="4" ht="12.75">
      <c r="E4" s="101" t="s">
        <v>79</v>
      </c>
    </row>
    <row r="7" ht="12.75">
      <c r="E7" s="36" t="s">
        <v>40</v>
      </c>
    </row>
    <row r="8" spans="1:8" ht="12.75">
      <c r="A8" s="25"/>
      <c r="B8" s="6" t="s">
        <v>4</v>
      </c>
      <c r="C8" s="6" t="s">
        <v>1</v>
      </c>
      <c r="D8" s="5" t="s">
        <v>2</v>
      </c>
      <c r="E8" s="5" t="s">
        <v>3</v>
      </c>
      <c r="F8" s="6" t="s">
        <v>0</v>
      </c>
      <c r="G8" s="5" t="s">
        <v>34</v>
      </c>
      <c r="H8" s="5" t="s">
        <v>71</v>
      </c>
    </row>
    <row r="9" spans="1:8" ht="12.75">
      <c r="A9" s="13"/>
      <c r="B9" s="117">
        <v>103</v>
      </c>
      <c r="C9" s="35" t="s">
        <v>5</v>
      </c>
      <c r="D9" s="113" t="s">
        <v>144</v>
      </c>
      <c r="E9" s="113" t="s">
        <v>145</v>
      </c>
      <c r="F9" s="113" t="s">
        <v>85</v>
      </c>
      <c r="G9" s="42">
        <v>1</v>
      </c>
      <c r="H9" s="19">
        <v>202</v>
      </c>
    </row>
    <row r="10" spans="1:8" ht="12.75">
      <c r="A10" s="13"/>
      <c r="B10" s="117">
        <v>104</v>
      </c>
      <c r="C10" s="35" t="s">
        <v>5</v>
      </c>
      <c r="D10" s="113" t="s">
        <v>146</v>
      </c>
      <c r="E10" s="113" t="s">
        <v>147</v>
      </c>
      <c r="F10" s="113" t="s">
        <v>121</v>
      </c>
      <c r="G10" s="42">
        <v>2</v>
      </c>
      <c r="H10" s="19">
        <v>191</v>
      </c>
    </row>
    <row r="11" spans="1:8" ht="12.75">
      <c r="A11" s="13"/>
      <c r="B11" s="117">
        <v>112</v>
      </c>
      <c r="C11" s="35" t="s">
        <v>5</v>
      </c>
      <c r="D11" s="113" t="s">
        <v>157</v>
      </c>
      <c r="E11" s="113" t="s">
        <v>158</v>
      </c>
      <c r="F11" s="113" t="s">
        <v>98</v>
      </c>
      <c r="G11" s="42">
        <v>3</v>
      </c>
      <c r="H11" s="19">
        <v>181</v>
      </c>
    </row>
    <row r="12" spans="1:8" ht="12.75">
      <c r="A12" s="13"/>
      <c r="B12" s="117">
        <v>106</v>
      </c>
      <c r="C12" s="35" t="s">
        <v>5</v>
      </c>
      <c r="D12" s="113" t="s">
        <v>149</v>
      </c>
      <c r="E12" s="113" t="s">
        <v>150</v>
      </c>
      <c r="F12" s="113" t="s">
        <v>82</v>
      </c>
      <c r="G12" s="42">
        <v>4</v>
      </c>
      <c r="H12" s="84">
        <v>171</v>
      </c>
    </row>
    <row r="13" spans="1:8" ht="12.75">
      <c r="A13" s="13"/>
      <c r="B13" s="117">
        <v>110</v>
      </c>
      <c r="C13" s="35" t="s">
        <v>5</v>
      </c>
      <c r="D13" s="113" t="s">
        <v>154</v>
      </c>
      <c r="E13" s="113" t="s">
        <v>81</v>
      </c>
      <c r="F13" s="113" t="s">
        <v>88</v>
      </c>
      <c r="G13" s="42">
        <v>5</v>
      </c>
      <c r="H13" s="84">
        <v>161</v>
      </c>
    </row>
    <row r="14" spans="1:8" ht="12.75">
      <c r="A14" s="13"/>
      <c r="B14" s="117">
        <v>102</v>
      </c>
      <c r="C14" s="35" t="s">
        <v>5</v>
      </c>
      <c r="D14" s="113" t="s">
        <v>142</v>
      </c>
      <c r="E14" s="113" t="s">
        <v>143</v>
      </c>
      <c r="F14" s="113" t="s">
        <v>85</v>
      </c>
      <c r="G14" s="42">
        <v>6</v>
      </c>
      <c r="H14" s="84">
        <v>152</v>
      </c>
    </row>
    <row r="15" spans="1:8" ht="12.75">
      <c r="A15" s="13"/>
      <c r="B15" s="117">
        <v>108</v>
      </c>
      <c r="C15" s="35" t="s">
        <v>5</v>
      </c>
      <c r="D15" s="113" t="s">
        <v>94</v>
      </c>
      <c r="E15" s="113" t="s">
        <v>153</v>
      </c>
      <c r="F15" s="113" t="s">
        <v>82</v>
      </c>
      <c r="G15" s="42">
        <v>7</v>
      </c>
      <c r="H15" s="84">
        <v>144</v>
      </c>
    </row>
    <row r="16" spans="1:8" ht="12.75">
      <c r="A16" s="13"/>
      <c r="B16" s="117">
        <v>107</v>
      </c>
      <c r="C16" s="35" t="s">
        <v>5</v>
      </c>
      <c r="D16" s="113" t="s">
        <v>151</v>
      </c>
      <c r="E16" s="113" t="s">
        <v>152</v>
      </c>
      <c r="F16" s="113" t="s">
        <v>82</v>
      </c>
      <c r="G16" s="42">
        <v>8</v>
      </c>
      <c r="H16" s="84">
        <v>136</v>
      </c>
    </row>
    <row r="17" spans="1:8" ht="12.75">
      <c r="A17" s="13"/>
      <c r="B17" s="117">
        <v>113</v>
      </c>
      <c r="C17" s="35" t="s">
        <v>5</v>
      </c>
      <c r="D17" s="113" t="s">
        <v>159</v>
      </c>
      <c r="E17" s="113" t="s">
        <v>160</v>
      </c>
      <c r="F17" s="113" t="s">
        <v>98</v>
      </c>
      <c r="G17" s="42">
        <v>9</v>
      </c>
      <c r="H17" s="84">
        <v>128</v>
      </c>
    </row>
    <row r="18" spans="1:8" ht="12.75">
      <c r="A18" s="13"/>
      <c r="B18" s="117">
        <v>101</v>
      </c>
      <c r="C18" s="35" t="s">
        <v>5</v>
      </c>
      <c r="D18" s="113" t="s">
        <v>141</v>
      </c>
      <c r="E18" s="113" t="s">
        <v>87</v>
      </c>
      <c r="F18" s="113" t="s">
        <v>85</v>
      </c>
      <c r="G18" s="42">
        <v>10</v>
      </c>
      <c r="H18" s="84">
        <v>120</v>
      </c>
    </row>
    <row r="19" spans="1:8" ht="12.75">
      <c r="A19" s="13"/>
      <c r="B19" s="117">
        <v>105</v>
      </c>
      <c r="C19" s="69" t="s">
        <v>5</v>
      </c>
      <c r="D19" s="113" t="s">
        <v>92</v>
      </c>
      <c r="E19" s="113" t="s">
        <v>148</v>
      </c>
      <c r="F19" s="113" t="s">
        <v>82</v>
      </c>
      <c r="G19" s="42">
        <v>11</v>
      </c>
      <c r="H19" s="84">
        <v>115</v>
      </c>
    </row>
    <row r="20" spans="1:8" ht="12.75">
      <c r="A20" s="13"/>
      <c r="B20" s="117">
        <v>111</v>
      </c>
      <c r="C20" s="69" t="s">
        <v>5</v>
      </c>
      <c r="D20" s="113" t="s">
        <v>155</v>
      </c>
      <c r="E20" s="113" t="s">
        <v>156</v>
      </c>
      <c r="F20" s="113" t="s">
        <v>88</v>
      </c>
      <c r="G20" s="19">
        <v>12</v>
      </c>
      <c r="H20" s="84">
        <v>110</v>
      </c>
    </row>
    <row r="21" spans="1:8" ht="12.75">
      <c r="A21" s="13"/>
      <c r="G21" s="19"/>
      <c r="H21" s="19">
        <v>105</v>
      </c>
    </row>
    <row r="22" spans="1:8" ht="12.75">
      <c r="A22" s="13"/>
      <c r="B22" s="23"/>
      <c r="C22" s="69" t="s">
        <v>5</v>
      </c>
      <c r="D22" s="56"/>
      <c r="E22" s="53"/>
      <c r="F22" s="14"/>
      <c r="G22" s="19"/>
      <c r="H22" s="19">
        <v>100</v>
      </c>
    </row>
    <row r="23" spans="1:8" ht="12.75">
      <c r="A23" s="13"/>
      <c r="B23" s="7"/>
      <c r="C23" s="69" t="s">
        <v>5</v>
      </c>
      <c r="D23" s="59"/>
      <c r="E23" s="33"/>
      <c r="F23" s="8"/>
      <c r="G23" s="19"/>
      <c r="H23" s="19">
        <v>95</v>
      </c>
    </row>
    <row r="24" spans="1:8" ht="12.75">
      <c r="A24" s="13"/>
      <c r="B24" s="23"/>
      <c r="C24" s="69" t="s">
        <v>5</v>
      </c>
      <c r="D24" s="56"/>
      <c r="E24" s="53"/>
      <c r="F24" s="14"/>
      <c r="G24" s="19"/>
      <c r="H24" s="19">
        <v>92</v>
      </c>
    </row>
    <row r="25" spans="1:8" ht="12.75">
      <c r="A25" s="13"/>
      <c r="B25" s="7"/>
      <c r="C25" s="69" t="s">
        <v>5</v>
      </c>
      <c r="D25" s="59"/>
      <c r="E25" s="33"/>
      <c r="F25" s="8"/>
      <c r="G25" s="19"/>
      <c r="H25" s="19">
        <v>89</v>
      </c>
    </row>
    <row r="26" spans="1:8" ht="12.75">
      <c r="A26" s="13"/>
      <c r="B26" s="23"/>
      <c r="C26" s="69" t="s">
        <v>5</v>
      </c>
      <c r="D26" s="56"/>
      <c r="E26" s="53"/>
      <c r="F26" s="14"/>
      <c r="G26" s="19"/>
      <c r="H26" s="85">
        <v>86</v>
      </c>
    </row>
    <row r="27" spans="1:8" ht="12.75">
      <c r="A27" s="13"/>
      <c r="B27" s="7"/>
      <c r="C27" s="69" t="s">
        <v>5</v>
      </c>
      <c r="D27" s="59"/>
      <c r="E27" s="33"/>
      <c r="F27" s="8"/>
      <c r="G27" s="19"/>
      <c r="H27" s="86">
        <v>83</v>
      </c>
    </row>
    <row r="28" spans="1:8" ht="12.75">
      <c r="A28" s="13"/>
      <c r="B28" s="23"/>
      <c r="C28" s="69" t="s">
        <v>5</v>
      </c>
      <c r="D28" s="56"/>
      <c r="E28" s="53"/>
      <c r="F28" s="14"/>
      <c r="G28" s="19"/>
      <c r="H28" s="86">
        <v>80</v>
      </c>
    </row>
    <row r="45" spans="6:8" ht="12.75">
      <c r="F45"/>
      <c r="G45"/>
      <c r="H45"/>
    </row>
    <row r="46" spans="6:8" ht="12.75">
      <c r="F46"/>
      <c r="G46"/>
      <c r="H46"/>
    </row>
    <row r="47" spans="6:8" ht="12.75">
      <c r="F47"/>
      <c r="G47"/>
      <c r="H47"/>
    </row>
    <row r="48" spans="6:8" ht="12.75">
      <c r="F48"/>
      <c r="G48"/>
      <c r="H48"/>
    </row>
    <row r="49" spans="6:8" ht="12.75">
      <c r="F49"/>
      <c r="G49"/>
      <c r="H49"/>
    </row>
    <row r="50" spans="6:8" ht="12.75">
      <c r="F50"/>
      <c r="G50"/>
      <c r="H50"/>
    </row>
    <row r="51" spans="6:8" ht="12.75">
      <c r="F51"/>
      <c r="G51"/>
      <c r="H51"/>
    </row>
    <row r="52" spans="6:8" ht="12.75">
      <c r="F52"/>
      <c r="G52"/>
      <c r="H52"/>
    </row>
    <row r="53" spans="6:8" ht="12.75">
      <c r="F53"/>
      <c r="G53"/>
      <c r="H53"/>
    </row>
    <row r="54" spans="6:8" ht="12.75">
      <c r="F54"/>
      <c r="G54"/>
      <c r="H54"/>
    </row>
    <row r="55" spans="6:8" ht="12.75">
      <c r="F55"/>
      <c r="G55"/>
      <c r="H55"/>
    </row>
    <row r="63" ht="12.75">
      <c r="E63" s="30"/>
    </row>
    <row r="64" ht="12.75">
      <c r="E64" s="101" t="s">
        <v>79</v>
      </c>
    </row>
    <row r="66" ht="12.75">
      <c r="E66" s="36" t="s">
        <v>41</v>
      </c>
    </row>
    <row r="67" spans="1:8" ht="12.75">
      <c r="A67" s="25"/>
      <c r="B67" s="6" t="s">
        <v>4</v>
      </c>
      <c r="C67" s="6" t="s">
        <v>1</v>
      </c>
      <c r="D67" s="5" t="s">
        <v>2</v>
      </c>
      <c r="E67" s="5" t="s">
        <v>3</v>
      </c>
      <c r="F67" s="6" t="s">
        <v>0</v>
      </c>
      <c r="G67" s="5" t="s">
        <v>33</v>
      </c>
      <c r="H67" s="5" t="s">
        <v>71</v>
      </c>
    </row>
    <row r="68" spans="1:8" ht="12.75">
      <c r="A68" s="13"/>
      <c r="B68" s="117">
        <v>112</v>
      </c>
      <c r="C68" s="69" t="s">
        <v>5</v>
      </c>
      <c r="D68" s="113" t="s">
        <v>157</v>
      </c>
      <c r="E68" s="113" t="s">
        <v>158</v>
      </c>
      <c r="F68" s="113" t="s">
        <v>98</v>
      </c>
      <c r="G68" s="99">
        <v>1</v>
      </c>
      <c r="H68" s="19">
        <v>202</v>
      </c>
    </row>
    <row r="69" spans="1:8" ht="12.75">
      <c r="A69" s="13"/>
      <c r="B69" s="117">
        <v>103</v>
      </c>
      <c r="C69" s="35" t="s">
        <v>5</v>
      </c>
      <c r="D69" s="113" t="s">
        <v>144</v>
      </c>
      <c r="E69" s="113" t="s">
        <v>145</v>
      </c>
      <c r="F69" s="113" t="s">
        <v>85</v>
      </c>
      <c r="G69" s="99">
        <v>2</v>
      </c>
      <c r="H69" s="19">
        <v>191</v>
      </c>
    </row>
    <row r="70" spans="1:8" ht="12.75">
      <c r="A70" s="13"/>
      <c r="B70" s="117">
        <v>104</v>
      </c>
      <c r="C70" s="35" t="s">
        <v>5</v>
      </c>
      <c r="D70" s="113" t="s">
        <v>146</v>
      </c>
      <c r="E70" s="113" t="s">
        <v>147</v>
      </c>
      <c r="F70" s="113" t="s">
        <v>121</v>
      </c>
      <c r="G70" s="86">
        <v>3</v>
      </c>
      <c r="H70" s="19">
        <v>181</v>
      </c>
    </row>
    <row r="71" spans="1:8" ht="12.75">
      <c r="A71" s="13"/>
      <c r="B71" s="117">
        <v>107</v>
      </c>
      <c r="C71" s="35" t="s">
        <v>5</v>
      </c>
      <c r="D71" s="113" t="s">
        <v>151</v>
      </c>
      <c r="E71" s="113" t="s">
        <v>152</v>
      </c>
      <c r="F71" s="113" t="s">
        <v>82</v>
      </c>
      <c r="G71" s="99">
        <v>4</v>
      </c>
      <c r="H71" s="84">
        <v>171</v>
      </c>
    </row>
    <row r="72" spans="1:8" ht="12.75">
      <c r="A72" s="13"/>
      <c r="B72" s="117">
        <v>102</v>
      </c>
      <c r="C72" s="35" t="s">
        <v>5</v>
      </c>
      <c r="D72" s="113" t="s">
        <v>142</v>
      </c>
      <c r="E72" s="113" t="s">
        <v>143</v>
      </c>
      <c r="F72" s="113" t="s">
        <v>85</v>
      </c>
      <c r="G72" s="99">
        <v>5</v>
      </c>
      <c r="H72" s="84">
        <v>161</v>
      </c>
    </row>
    <row r="73" spans="1:8" ht="12.75">
      <c r="A73" s="13"/>
      <c r="B73" s="117">
        <v>106</v>
      </c>
      <c r="C73" s="35" t="s">
        <v>5</v>
      </c>
      <c r="D73" s="113" t="s">
        <v>149</v>
      </c>
      <c r="E73" s="113" t="s">
        <v>150</v>
      </c>
      <c r="F73" s="113" t="s">
        <v>82</v>
      </c>
      <c r="G73" s="99">
        <v>6</v>
      </c>
      <c r="H73" s="84">
        <v>152</v>
      </c>
    </row>
    <row r="74" spans="1:8" ht="12.75">
      <c r="A74" s="13"/>
      <c r="B74" s="117">
        <v>108</v>
      </c>
      <c r="C74" s="35" t="s">
        <v>5</v>
      </c>
      <c r="D74" s="113" t="s">
        <v>94</v>
      </c>
      <c r="E74" s="113" t="s">
        <v>153</v>
      </c>
      <c r="F74" s="113" t="s">
        <v>82</v>
      </c>
      <c r="G74" s="99">
        <v>7</v>
      </c>
      <c r="H74" s="84">
        <v>144</v>
      </c>
    </row>
    <row r="75" spans="1:8" ht="12.75">
      <c r="A75" s="13"/>
      <c r="B75" s="117">
        <v>113</v>
      </c>
      <c r="C75" s="35" t="s">
        <v>5</v>
      </c>
      <c r="D75" s="113" t="s">
        <v>159</v>
      </c>
      <c r="E75" s="113" t="s">
        <v>160</v>
      </c>
      <c r="F75" s="113" t="s">
        <v>98</v>
      </c>
      <c r="G75" s="99">
        <v>8</v>
      </c>
      <c r="H75" s="84">
        <v>136</v>
      </c>
    </row>
    <row r="76" spans="1:8" ht="12.75">
      <c r="A76" s="13"/>
      <c r="B76" s="117">
        <v>110</v>
      </c>
      <c r="C76" s="35" t="s">
        <v>5</v>
      </c>
      <c r="D76" s="113" t="s">
        <v>154</v>
      </c>
      <c r="E76" s="113" t="s">
        <v>81</v>
      </c>
      <c r="F76" s="113" t="s">
        <v>88</v>
      </c>
      <c r="G76" s="99">
        <v>9</v>
      </c>
      <c r="H76" s="84">
        <v>128</v>
      </c>
    </row>
    <row r="77" spans="1:8" ht="12.75">
      <c r="A77" s="13"/>
      <c r="B77" s="117">
        <v>101</v>
      </c>
      <c r="C77" s="35" t="s">
        <v>5</v>
      </c>
      <c r="D77" s="113" t="s">
        <v>141</v>
      </c>
      <c r="E77" s="113" t="s">
        <v>87</v>
      </c>
      <c r="F77" s="113" t="s">
        <v>85</v>
      </c>
      <c r="G77" s="99">
        <v>10</v>
      </c>
      <c r="H77" s="84">
        <v>120</v>
      </c>
    </row>
    <row r="78" spans="1:8" ht="12.75">
      <c r="A78" s="13"/>
      <c r="B78" s="117">
        <v>105</v>
      </c>
      <c r="C78" s="69" t="s">
        <v>5</v>
      </c>
      <c r="D78" s="113" t="s">
        <v>92</v>
      </c>
      <c r="E78" s="113" t="s">
        <v>148</v>
      </c>
      <c r="F78" s="113" t="s">
        <v>82</v>
      </c>
      <c r="G78" s="99">
        <v>11</v>
      </c>
      <c r="H78" s="84">
        <v>115</v>
      </c>
    </row>
    <row r="79" spans="1:8" ht="12.75">
      <c r="A79" s="13"/>
      <c r="B79" s="117">
        <v>111</v>
      </c>
      <c r="C79" s="35" t="s">
        <v>5</v>
      </c>
      <c r="D79" s="113" t="s">
        <v>155</v>
      </c>
      <c r="E79" s="113" t="s">
        <v>156</v>
      </c>
      <c r="F79" s="113" t="s">
        <v>88</v>
      </c>
      <c r="G79" s="99">
        <v>12</v>
      </c>
      <c r="H79" s="84">
        <v>110</v>
      </c>
    </row>
    <row r="80" spans="1:8" ht="12.75">
      <c r="A80" s="13"/>
      <c r="H80" s="19">
        <v>105</v>
      </c>
    </row>
    <row r="81" spans="1:8" ht="12.75">
      <c r="A81" s="13"/>
      <c r="B81" s="7"/>
      <c r="C81" s="69" t="s">
        <v>5</v>
      </c>
      <c r="D81" s="59"/>
      <c r="E81" s="33"/>
      <c r="F81" s="8"/>
      <c r="G81" s="99"/>
      <c r="H81" s="19">
        <v>100</v>
      </c>
    </row>
    <row r="82" spans="1:8" ht="12.75">
      <c r="A82" s="13"/>
      <c r="B82" s="7"/>
      <c r="C82" s="69" t="s">
        <v>5</v>
      </c>
      <c r="D82" s="59"/>
      <c r="E82" s="33"/>
      <c r="F82" s="8"/>
      <c r="G82" s="99"/>
      <c r="H82" s="19">
        <v>95</v>
      </c>
    </row>
    <row r="83" spans="1:8" ht="12.75">
      <c r="A83" s="13"/>
      <c r="B83" s="7"/>
      <c r="C83" s="69" t="s">
        <v>5</v>
      </c>
      <c r="D83" s="59"/>
      <c r="E83" s="33"/>
      <c r="F83" s="8"/>
      <c r="G83" s="99"/>
      <c r="H83" s="19">
        <v>92</v>
      </c>
    </row>
    <row r="84" spans="1:8" ht="12.75">
      <c r="A84" s="13"/>
      <c r="B84" s="7"/>
      <c r="C84" s="69" t="s">
        <v>5</v>
      </c>
      <c r="D84" s="59"/>
      <c r="E84" s="33"/>
      <c r="F84" s="8"/>
      <c r="G84" s="99"/>
      <c r="H84" s="19">
        <v>89</v>
      </c>
    </row>
    <row r="85" spans="1:8" ht="12.75">
      <c r="A85" s="13"/>
      <c r="B85" s="7"/>
      <c r="C85" s="69" t="s">
        <v>5</v>
      </c>
      <c r="D85" s="59"/>
      <c r="E85" s="33"/>
      <c r="F85" s="8"/>
      <c r="G85" s="99"/>
      <c r="H85" s="85">
        <v>86</v>
      </c>
    </row>
    <row r="86" spans="1:8" ht="12.75">
      <c r="A86" s="13"/>
      <c r="B86" s="7"/>
      <c r="C86" s="69" t="s">
        <v>5</v>
      </c>
      <c r="D86" s="59"/>
      <c r="E86" s="33"/>
      <c r="F86" s="8"/>
      <c r="G86" s="99"/>
      <c r="H86" s="86">
        <v>83</v>
      </c>
    </row>
    <row r="87" spans="1:8" ht="12.75">
      <c r="A87" s="13"/>
      <c r="B87" s="7"/>
      <c r="C87" s="69" t="s">
        <v>5</v>
      </c>
      <c r="D87" s="59"/>
      <c r="E87" s="33"/>
      <c r="F87" s="8"/>
      <c r="G87" s="99"/>
      <c r="H87" s="86">
        <v>80</v>
      </c>
    </row>
    <row r="97" spans="7:8" ht="12.75">
      <c r="G97"/>
      <c r="H97"/>
    </row>
    <row r="98" spans="7:8" ht="12.75">
      <c r="G98"/>
      <c r="H98"/>
    </row>
    <row r="127" spans="5:8" ht="12.75">
      <c r="E127" s="101" t="s">
        <v>79</v>
      </c>
      <c r="F127"/>
      <c r="G127"/>
      <c r="H127"/>
    </row>
    <row r="128" spans="6:8" ht="12.75">
      <c r="F128"/>
      <c r="G128"/>
      <c r="H128"/>
    </row>
    <row r="129" spans="5:8" ht="12.75">
      <c r="E129" s="36" t="s">
        <v>42</v>
      </c>
      <c r="F129"/>
      <c r="G129"/>
      <c r="H129"/>
    </row>
    <row r="130" spans="1:9" ht="12.75">
      <c r="A130" s="25" t="s">
        <v>11</v>
      </c>
      <c r="B130" s="6" t="s">
        <v>4</v>
      </c>
      <c r="C130" s="6" t="s">
        <v>1</v>
      </c>
      <c r="D130" s="5" t="s">
        <v>2</v>
      </c>
      <c r="E130" s="5" t="s">
        <v>3</v>
      </c>
      <c r="F130" s="6" t="s">
        <v>0</v>
      </c>
      <c r="G130" s="5" t="s">
        <v>8</v>
      </c>
      <c r="H130" s="5" t="s">
        <v>9</v>
      </c>
      <c r="I130" s="5" t="s">
        <v>10</v>
      </c>
    </row>
    <row r="131" spans="1:9" ht="12.75">
      <c r="A131" s="13">
        <v>1</v>
      </c>
      <c r="B131" s="117">
        <v>103</v>
      </c>
      <c r="C131" s="35" t="s">
        <v>5</v>
      </c>
      <c r="D131" s="113" t="s">
        <v>144</v>
      </c>
      <c r="E131" s="113" t="s">
        <v>145</v>
      </c>
      <c r="F131" s="113" t="s">
        <v>85</v>
      </c>
      <c r="G131" s="42">
        <f>VLOOKUP(B131,$B$9:$H$28,7,0)</f>
        <v>202</v>
      </c>
      <c r="H131" s="42">
        <f>VLOOKUP(B131,$B$68:$H$87,7,0)</f>
        <v>191</v>
      </c>
      <c r="I131" s="19">
        <f>G131+H131</f>
        <v>393</v>
      </c>
    </row>
    <row r="132" spans="1:9" ht="12.75">
      <c r="A132" s="13">
        <v>2</v>
      </c>
      <c r="B132" s="117">
        <v>112</v>
      </c>
      <c r="C132" s="35" t="s">
        <v>5</v>
      </c>
      <c r="D132" s="113" t="s">
        <v>157</v>
      </c>
      <c r="E132" s="113" t="s">
        <v>158</v>
      </c>
      <c r="F132" s="113" t="s">
        <v>98</v>
      </c>
      <c r="G132" s="42">
        <f>VLOOKUP(B132,$B$9:$H$28,7,0)</f>
        <v>181</v>
      </c>
      <c r="H132" s="42">
        <f>VLOOKUP(B132,$B$68:$H$87,7,0)</f>
        <v>202</v>
      </c>
      <c r="I132" s="19">
        <f>G132+H132</f>
        <v>383</v>
      </c>
    </row>
    <row r="133" spans="1:9" ht="12.75">
      <c r="A133" s="13">
        <v>3</v>
      </c>
      <c r="B133" s="117">
        <v>104</v>
      </c>
      <c r="C133" s="35" t="s">
        <v>5</v>
      </c>
      <c r="D133" s="113" t="s">
        <v>146</v>
      </c>
      <c r="E133" s="113" t="s">
        <v>147</v>
      </c>
      <c r="F133" s="113" t="s">
        <v>121</v>
      </c>
      <c r="G133" s="42">
        <f>VLOOKUP(B133,$B$9:$H$28,7,0)</f>
        <v>191</v>
      </c>
      <c r="H133" s="42">
        <f>VLOOKUP(B133,$B$68:$H$87,7,0)</f>
        <v>181</v>
      </c>
      <c r="I133" s="19">
        <f>G133+H133</f>
        <v>372</v>
      </c>
    </row>
    <row r="134" spans="1:9" ht="12.75">
      <c r="A134" s="13">
        <v>4</v>
      </c>
      <c r="B134" s="117">
        <v>106</v>
      </c>
      <c r="C134" s="35" t="s">
        <v>5</v>
      </c>
      <c r="D134" s="113" t="s">
        <v>149</v>
      </c>
      <c r="E134" s="113" t="s">
        <v>150</v>
      </c>
      <c r="F134" s="113" t="s">
        <v>82</v>
      </c>
      <c r="G134" s="42">
        <f>VLOOKUP(B134,$B$9:$H$28,7,0)</f>
        <v>171</v>
      </c>
      <c r="H134" s="42">
        <f>VLOOKUP(B134,$B$68:$H$87,7,0)</f>
        <v>152</v>
      </c>
      <c r="I134" s="19">
        <f>G134+H134</f>
        <v>323</v>
      </c>
    </row>
    <row r="135" spans="1:9" ht="12.75">
      <c r="A135" s="13">
        <v>5</v>
      </c>
      <c r="B135" s="117">
        <v>102</v>
      </c>
      <c r="C135" s="35" t="s">
        <v>5</v>
      </c>
      <c r="D135" s="113" t="s">
        <v>142</v>
      </c>
      <c r="E135" s="113" t="s">
        <v>143</v>
      </c>
      <c r="F135" s="113" t="s">
        <v>85</v>
      </c>
      <c r="G135" s="42">
        <f>VLOOKUP(B135,$B$9:$H$28,7,0)</f>
        <v>152</v>
      </c>
      <c r="H135" s="42">
        <f>VLOOKUP(B135,$B$68:$H$87,7,0)</f>
        <v>161</v>
      </c>
      <c r="I135" s="19">
        <f>G135+H135</f>
        <v>313</v>
      </c>
    </row>
    <row r="136" spans="1:9" ht="12.75">
      <c r="A136" s="13">
        <v>6</v>
      </c>
      <c r="B136" s="117">
        <v>107</v>
      </c>
      <c r="C136" s="35" t="s">
        <v>5</v>
      </c>
      <c r="D136" s="113" t="s">
        <v>151</v>
      </c>
      <c r="E136" s="113" t="s">
        <v>152</v>
      </c>
      <c r="F136" s="113" t="s">
        <v>82</v>
      </c>
      <c r="G136" s="42">
        <f>VLOOKUP(B136,$B$9:$H$28,7,0)</f>
        <v>136</v>
      </c>
      <c r="H136" s="42">
        <f>VLOOKUP(B136,$B$68:$H$87,7,0)</f>
        <v>171</v>
      </c>
      <c r="I136" s="19">
        <f>G136+H136</f>
        <v>307</v>
      </c>
    </row>
    <row r="137" spans="1:9" ht="12.75">
      <c r="A137" s="13">
        <v>7</v>
      </c>
      <c r="B137" s="117">
        <v>110</v>
      </c>
      <c r="C137" s="35" t="s">
        <v>5</v>
      </c>
      <c r="D137" s="113" t="s">
        <v>154</v>
      </c>
      <c r="E137" s="113" t="s">
        <v>81</v>
      </c>
      <c r="F137" s="113" t="s">
        <v>88</v>
      </c>
      <c r="G137" s="42">
        <f>VLOOKUP(B137,$B$9:$H$28,7,0)</f>
        <v>161</v>
      </c>
      <c r="H137" s="42">
        <f>VLOOKUP(B137,$B$68:$H$87,7,0)</f>
        <v>128</v>
      </c>
      <c r="I137" s="19">
        <f>G137+H137</f>
        <v>289</v>
      </c>
    </row>
    <row r="138" spans="1:9" ht="12.75">
      <c r="A138" s="13">
        <v>8</v>
      </c>
      <c r="B138" s="117">
        <v>108</v>
      </c>
      <c r="C138" s="35" t="s">
        <v>5</v>
      </c>
      <c r="D138" s="113" t="s">
        <v>94</v>
      </c>
      <c r="E138" s="113" t="s">
        <v>153</v>
      </c>
      <c r="F138" s="113" t="s">
        <v>82</v>
      </c>
      <c r="G138" s="42">
        <f>VLOOKUP(B138,$B$9:$H$28,7,0)</f>
        <v>144</v>
      </c>
      <c r="H138" s="42">
        <f>VLOOKUP(B138,$B$68:$H$87,7,0)</f>
        <v>144</v>
      </c>
      <c r="I138" s="19">
        <f>G138+H138</f>
        <v>288</v>
      </c>
    </row>
    <row r="139" spans="1:9" ht="12.75">
      <c r="A139" s="13">
        <v>9</v>
      </c>
      <c r="B139" s="117">
        <v>113</v>
      </c>
      <c r="C139" s="35" t="s">
        <v>5</v>
      </c>
      <c r="D139" s="113" t="s">
        <v>159</v>
      </c>
      <c r="E139" s="113" t="s">
        <v>160</v>
      </c>
      <c r="F139" s="113" t="s">
        <v>98</v>
      </c>
      <c r="G139" s="42">
        <f>VLOOKUP(B139,$B$9:$H$28,7,0)</f>
        <v>128</v>
      </c>
      <c r="H139" s="42">
        <f>VLOOKUP(B139,$B$68:$H$87,7,0)</f>
        <v>136</v>
      </c>
      <c r="I139" s="19">
        <f>G139+H139</f>
        <v>264</v>
      </c>
    </row>
    <row r="140" spans="1:9" ht="12.75">
      <c r="A140" s="13">
        <v>10</v>
      </c>
      <c r="B140" s="117">
        <v>101</v>
      </c>
      <c r="C140" s="35" t="s">
        <v>5</v>
      </c>
      <c r="D140" s="113" t="s">
        <v>141</v>
      </c>
      <c r="E140" s="113" t="s">
        <v>87</v>
      </c>
      <c r="F140" s="113" t="s">
        <v>85</v>
      </c>
      <c r="G140" s="42">
        <f>VLOOKUP(B140,$B$9:$H$28,7,0)</f>
        <v>120</v>
      </c>
      <c r="H140" s="42">
        <f>VLOOKUP(B140,$B$68:$H$87,7,0)</f>
        <v>120</v>
      </c>
      <c r="I140" s="19">
        <f>G140+H140</f>
        <v>240</v>
      </c>
    </row>
    <row r="141" spans="1:9" ht="12.75">
      <c r="A141" s="13">
        <v>11</v>
      </c>
      <c r="B141" s="117">
        <v>105</v>
      </c>
      <c r="C141" s="69" t="s">
        <v>5</v>
      </c>
      <c r="D141" s="113" t="s">
        <v>92</v>
      </c>
      <c r="E141" s="113" t="s">
        <v>148</v>
      </c>
      <c r="F141" s="113" t="s">
        <v>82</v>
      </c>
      <c r="G141" s="42">
        <f>VLOOKUP(B141,$B$9:$H$28,7,0)</f>
        <v>115</v>
      </c>
      <c r="H141" s="42">
        <f>VLOOKUP(B141,$B$68:$H$87,7,0)</f>
        <v>115</v>
      </c>
      <c r="I141" s="19">
        <f>G141+H141</f>
        <v>230</v>
      </c>
    </row>
    <row r="142" spans="1:9" ht="12.75">
      <c r="A142" s="13">
        <v>12</v>
      </c>
      <c r="B142" s="117">
        <v>111</v>
      </c>
      <c r="C142" s="69" t="s">
        <v>5</v>
      </c>
      <c r="D142" s="113" t="s">
        <v>155</v>
      </c>
      <c r="E142" s="113" t="s">
        <v>156</v>
      </c>
      <c r="F142" s="113" t="s">
        <v>88</v>
      </c>
      <c r="G142" s="42">
        <f>VLOOKUP(B142,$B$9:$H$28,7,0)</f>
        <v>110</v>
      </c>
      <c r="H142" s="42">
        <f>VLOOKUP(B142,$B$68:$H$87,7,0)</f>
        <v>110</v>
      </c>
      <c r="I142" s="19">
        <f>G142+H142</f>
        <v>220</v>
      </c>
    </row>
    <row r="143" spans="1:9" ht="12.75">
      <c r="A143" s="13">
        <v>13</v>
      </c>
      <c r="G143" s="42" t="e">
        <f>VLOOKUP(B143,$B$9:$H$28,7,0)</f>
        <v>#N/A</v>
      </c>
      <c r="H143" s="42" t="e">
        <f>VLOOKUP(B143,$B$68:$H$87,7,0)</f>
        <v>#N/A</v>
      </c>
      <c r="I143" s="19" t="e">
        <f>G143+H143</f>
        <v>#N/A</v>
      </c>
    </row>
    <row r="144" spans="1:9" ht="12.75">
      <c r="A144" s="13">
        <v>14</v>
      </c>
      <c r="B144" s="7"/>
      <c r="C144" s="35" t="s">
        <v>5</v>
      </c>
      <c r="D144" s="58"/>
      <c r="E144" s="49"/>
      <c r="F144" s="73"/>
      <c r="G144" s="42" t="e">
        <f aca="true" t="shared" si="0" ref="G144:G150">VLOOKUP(B144,$B$9:$H$28,7,0)</f>
        <v>#N/A</v>
      </c>
      <c r="H144" s="42" t="e">
        <f aca="true" t="shared" si="1" ref="H144:H150">VLOOKUP(B144,$B$68:$H$87,7,0)</f>
        <v>#N/A</v>
      </c>
      <c r="I144" s="19" t="e">
        <f aca="true" t="shared" si="2" ref="I144:I150">G144+H144</f>
        <v>#N/A</v>
      </c>
    </row>
    <row r="145" spans="1:9" ht="12.75">
      <c r="A145" s="13">
        <v>15</v>
      </c>
      <c r="B145" s="7"/>
      <c r="C145" s="35" t="s">
        <v>5</v>
      </c>
      <c r="D145" s="51"/>
      <c r="E145" s="14"/>
      <c r="F145" s="50"/>
      <c r="G145" s="42" t="e">
        <f t="shared" si="0"/>
        <v>#N/A</v>
      </c>
      <c r="H145" s="42" t="e">
        <f t="shared" si="1"/>
        <v>#N/A</v>
      </c>
      <c r="I145" s="19" t="e">
        <f t="shared" si="2"/>
        <v>#N/A</v>
      </c>
    </row>
    <row r="146" spans="1:9" ht="12.75">
      <c r="A146" s="13">
        <v>16</v>
      </c>
      <c r="B146" s="7"/>
      <c r="C146" s="35" t="s">
        <v>5</v>
      </c>
      <c r="D146" s="56"/>
      <c r="E146" s="53"/>
      <c r="F146" s="54"/>
      <c r="G146" s="42" t="e">
        <f t="shared" si="0"/>
        <v>#N/A</v>
      </c>
      <c r="H146" s="42" t="e">
        <f t="shared" si="1"/>
        <v>#N/A</v>
      </c>
      <c r="I146" s="19" t="e">
        <f t="shared" si="2"/>
        <v>#N/A</v>
      </c>
    </row>
    <row r="147" spans="1:9" ht="12.75">
      <c r="A147" s="13">
        <v>17</v>
      </c>
      <c r="B147" s="23"/>
      <c r="C147" s="69" t="s">
        <v>5</v>
      </c>
      <c r="D147" s="56"/>
      <c r="E147" s="53"/>
      <c r="F147" s="14"/>
      <c r="G147" s="42" t="e">
        <f t="shared" si="0"/>
        <v>#N/A</v>
      </c>
      <c r="H147" s="42" t="e">
        <f t="shared" si="1"/>
        <v>#N/A</v>
      </c>
      <c r="I147" s="19" t="e">
        <f t="shared" si="2"/>
        <v>#N/A</v>
      </c>
    </row>
    <row r="148" spans="1:9" ht="12.75">
      <c r="A148" s="13">
        <v>18</v>
      </c>
      <c r="B148" s="7"/>
      <c r="C148" s="69" t="s">
        <v>5</v>
      </c>
      <c r="D148" s="59"/>
      <c r="E148" s="33"/>
      <c r="F148" s="8"/>
      <c r="G148" s="42" t="e">
        <f t="shared" si="0"/>
        <v>#N/A</v>
      </c>
      <c r="H148" s="42" t="e">
        <f t="shared" si="1"/>
        <v>#N/A</v>
      </c>
      <c r="I148" s="19" t="e">
        <f t="shared" si="2"/>
        <v>#N/A</v>
      </c>
    </row>
    <row r="149" spans="1:9" ht="12.75">
      <c r="A149" s="13">
        <v>19</v>
      </c>
      <c r="B149" s="7"/>
      <c r="C149" s="35" t="s">
        <v>5</v>
      </c>
      <c r="D149" s="58"/>
      <c r="E149" s="49"/>
      <c r="F149" s="73"/>
      <c r="G149" s="42" t="e">
        <f t="shared" si="0"/>
        <v>#N/A</v>
      </c>
      <c r="H149" s="42" t="e">
        <f t="shared" si="1"/>
        <v>#N/A</v>
      </c>
      <c r="I149" s="19" t="e">
        <f t="shared" si="2"/>
        <v>#N/A</v>
      </c>
    </row>
    <row r="150" spans="1:9" ht="12.75">
      <c r="A150" s="13">
        <v>20</v>
      </c>
      <c r="B150" s="7"/>
      <c r="C150" s="35" t="s">
        <v>5</v>
      </c>
      <c r="D150" s="51"/>
      <c r="E150" s="14"/>
      <c r="F150" s="8"/>
      <c r="G150" s="19" t="e">
        <f t="shared" si="0"/>
        <v>#N/A</v>
      </c>
      <c r="H150" s="42" t="e">
        <f t="shared" si="1"/>
        <v>#N/A</v>
      </c>
      <c r="I150" s="19" t="e">
        <f t="shared" si="2"/>
        <v>#N/A</v>
      </c>
    </row>
    <row r="151" spans="1:9" ht="12.75">
      <c r="A151" s="63"/>
      <c r="B151" s="88"/>
      <c r="C151" s="89"/>
      <c r="D151" s="90"/>
      <c r="E151" s="91"/>
      <c r="F151" s="92"/>
      <c r="G151" s="93"/>
      <c r="H151" s="93"/>
      <c r="I151" s="93"/>
    </row>
    <row r="154" spans="6:7" ht="12.75">
      <c r="F154" s="39" t="s">
        <v>12</v>
      </c>
      <c r="G154"/>
    </row>
    <row r="155" spans="6:7" ht="12.75">
      <c r="F155" s="20" t="s">
        <v>13</v>
      </c>
      <c r="G155" s="20" t="s">
        <v>17</v>
      </c>
    </row>
    <row r="156" spans="6:7" ht="12.75">
      <c r="F156" s="20" t="s">
        <v>26</v>
      </c>
      <c r="G156" s="20">
        <v>1</v>
      </c>
    </row>
    <row r="157" spans="6:7" ht="12.75">
      <c r="F157" s="20" t="s">
        <v>21</v>
      </c>
      <c r="G157" s="20">
        <v>2</v>
      </c>
    </row>
    <row r="158" spans="6:7" ht="12.75">
      <c r="F158" s="20" t="s">
        <v>22</v>
      </c>
      <c r="G158" s="20">
        <v>4</v>
      </c>
    </row>
    <row r="159" spans="6:7" ht="12.75">
      <c r="F159" s="20" t="s">
        <v>20</v>
      </c>
      <c r="G159" s="20">
        <v>7</v>
      </c>
    </row>
    <row r="160" spans="6:8" ht="12.75">
      <c r="F160" s="20" t="s">
        <v>24</v>
      </c>
      <c r="G160" s="20">
        <v>13</v>
      </c>
      <c r="H160"/>
    </row>
    <row r="161" spans="6:7" ht="12.75">
      <c r="F161" s="20" t="s">
        <v>69</v>
      </c>
      <c r="G161" s="20">
        <v>13</v>
      </c>
    </row>
    <row r="162" spans="6:7" ht="12.75">
      <c r="F162" s="20" t="s">
        <v>23</v>
      </c>
      <c r="G162" s="20">
        <v>13</v>
      </c>
    </row>
    <row r="163" spans="6:7" ht="12.75">
      <c r="F163" s="32" t="s">
        <v>27</v>
      </c>
      <c r="G163" s="20">
        <v>13</v>
      </c>
    </row>
    <row r="164" spans="6:7" ht="12.75">
      <c r="F164" s="20" t="s">
        <v>57</v>
      </c>
      <c r="G164" s="20">
        <v>13</v>
      </c>
    </row>
    <row r="165" spans="6:7" ht="12.75">
      <c r="F165" s="20" t="s">
        <v>58</v>
      </c>
      <c r="G165" s="20">
        <v>13</v>
      </c>
    </row>
    <row r="166" spans="6:7" ht="12.75">
      <c r="F166" s="20" t="s">
        <v>77</v>
      </c>
      <c r="G166" s="17">
        <v>3</v>
      </c>
    </row>
    <row r="167" spans="6:7" ht="12.75">
      <c r="F167" s="2" t="s">
        <v>277</v>
      </c>
      <c r="G167" s="2">
        <v>13</v>
      </c>
    </row>
  </sheetData>
  <sheetProtection/>
  <printOptions/>
  <pageMargins left="0.2362204724409449" right="0.2362204724409449" top="0.35433070866141736" bottom="0.5511811023622047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6"/>
  <sheetViews>
    <sheetView zoomScalePageLayoutView="0" workbookViewId="0" topLeftCell="A139">
      <selection activeCell="H167" sqref="H167"/>
    </sheetView>
  </sheetViews>
  <sheetFormatPr defaultColWidth="11.421875" defaultRowHeight="12.75"/>
  <cols>
    <col min="1" max="1" width="4.140625" style="0" customWidth="1"/>
    <col min="2" max="2" width="5.28125" style="2" customWidth="1"/>
    <col min="3" max="3" width="3.8515625" style="2" customWidth="1"/>
    <col min="4" max="4" width="21.140625" style="3" customWidth="1"/>
    <col min="5" max="5" width="14.28125" style="3" customWidth="1"/>
    <col min="6" max="6" width="32.28125" style="2" customWidth="1"/>
    <col min="7" max="7" width="9.8515625" style="2" customWidth="1"/>
    <col min="8" max="8" width="9.00390625" style="2" customWidth="1"/>
    <col min="9" max="9" width="5.421875" style="0" customWidth="1"/>
    <col min="10" max="10" width="5.57421875" style="0" customWidth="1"/>
    <col min="11" max="11" width="6.57421875" style="0" customWidth="1"/>
  </cols>
  <sheetData>
    <row r="2" ht="12.75">
      <c r="E2" s="101" t="s">
        <v>79</v>
      </c>
    </row>
    <row r="3" ht="12.75">
      <c r="E3"/>
    </row>
    <row r="4" ht="12.75">
      <c r="E4"/>
    </row>
    <row r="5" ht="12.75">
      <c r="E5" s="36" t="s">
        <v>43</v>
      </c>
    </row>
    <row r="6" spans="1:8" ht="12.75">
      <c r="A6" s="25"/>
      <c r="B6" s="6" t="s">
        <v>4</v>
      </c>
      <c r="C6" s="6" t="s">
        <v>1</v>
      </c>
      <c r="D6" s="5" t="s">
        <v>2</v>
      </c>
      <c r="E6" s="5" t="s">
        <v>3</v>
      </c>
      <c r="F6" s="6" t="s">
        <v>0</v>
      </c>
      <c r="G6" s="5" t="s">
        <v>46</v>
      </c>
      <c r="H6" s="5" t="s">
        <v>71</v>
      </c>
    </row>
    <row r="7" spans="1:8" ht="12.75">
      <c r="A7" s="13"/>
      <c r="B7" s="40">
        <v>71</v>
      </c>
      <c r="C7" s="20" t="s">
        <v>6</v>
      </c>
      <c r="D7" s="125" t="s">
        <v>272</v>
      </c>
      <c r="E7" s="125" t="s">
        <v>180</v>
      </c>
      <c r="F7" s="17" t="s">
        <v>273</v>
      </c>
      <c r="G7" s="19">
        <v>1</v>
      </c>
      <c r="H7" s="19">
        <v>202</v>
      </c>
    </row>
    <row r="8" spans="1:8" ht="12.75">
      <c r="A8" s="13"/>
      <c r="B8" s="119">
        <v>69</v>
      </c>
      <c r="C8" s="10" t="s">
        <v>6</v>
      </c>
      <c r="D8" s="113" t="s">
        <v>185</v>
      </c>
      <c r="E8" s="113" t="s">
        <v>186</v>
      </c>
      <c r="F8" s="113" t="s">
        <v>140</v>
      </c>
      <c r="G8" s="19">
        <v>2</v>
      </c>
      <c r="H8" s="19">
        <v>191</v>
      </c>
    </row>
    <row r="9" spans="1:8" ht="12.75">
      <c r="A9" s="13"/>
      <c r="B9" s="119">
        <v>51</v>
      </c>
      <c r="C9" s="10" t="s">
        <v>6</v>
      </c>
      <c r="D9" s="113" t="s">
        <v>99</v>
      </c>
      <c r="E9" s="113" t="s">
        <v>111</v>
      </c>
      <c r="F9" s="113" t="s">
        <v>85</v>
      </c>
      <c r="G9" s="19">
        <v>3</v>
      </c>
      <c r="H9" s="19">
        <v>181</v>
      </c>
    </row>
    <row r="10" spans="1:8" ht="12.75">
      <c r="A10" s="13"/>
      <c r="B10" s="119">
        <v>55</v>
      </c>
      <c r="C10" s="10" t="s">
        <v>6</v>
      </c>
      <c r="D10" s="113" t="s">
        <v>166</v>
      </c>
      <c r="E10" s="113" t="s">
        <v>167</v>
      </c>
      <c r="F10" s="113" t="s">
        <v>85</v>
      </c>
      <c r="G10" s="19">
        <v>4</v>
      </c>
      <c r="H10" s="84">
        <v>171</v>
      </c>
    </row>
    <row r="11" spans="1:8" ht="12.75">
      <c r="A11" s="13"/>
      <c r="B11" s="119">
        <v>60</v>
      </c>
      <c r="C11" s="10" t="s">
        <v>6</v>
      </c>
      <c r="D11" s="113" t="s">
        <v>106</v>
      </c>
      <c r="E11" s="113" t="s">
        <v>173</v>
      </c>
      <c r="F11" s="113" t="s">
        <v>82</v>
      </c>
      <c r="G11" s="19">
        <v>5</v>
      </c>
      <c r="H11" s="84">
        <v>161</v>
      </c>
    </row>
    <row r="12" spans="1:8" ht="12.75">
      <c r="A12" s="13"/>
      <c r="B12" s="119">
        <v>66</v>
      </c>
      <c r="C12" s="10" t="s">
        <v>6</v>
      </c>
      <c r="D12" s="113" t="s">
        <v>124</v>
      </c>
      <c r="E12" s="113" t="s">
        <v>107</v>
      </c>
      <c r="F12" s="113" t="s">
        <v>98</v>
      </c>
      <c r="G12" s="19">
        <v>6</v>
      </c>
      <c r="H12" s="84">
        <v>152</v>
      </c>
    </row>
    <row r="13" spans="1:8" ht="12.75">
      <c r="A13" s="13"/>
      <c r="B13" s="119">
        <v>67</v>
      </c>
      <c r="C13" s="10" t="s">
        <v>6</v>
      </c>
      <c r="D13" s="113" t="s">
        <v>181</v>
      </c>
      <c r="E13" s="113" t="s">
        <v>182</v>
      </c>
      <c r="F13" s="113" t="s">
        <v>98</v>
      </c>
      <c r="G13" s="19">
        <v>7</v>
      </c>
      <c r="H13" s="84">
        <v>144</v>
      </c>
    </row>
    <row r="14" spans="1:8" ht="12.75">
      <c r="A14" s="13"/>
      <c r="B14" s="119">
        <v>52</v>
      </c>
      <c r="C14" s="10" t="s">
        <v>6</v>
      </c>
      <c r="D14" s="113" t="s">
        <v>161</v>
      </c>
      <c r="E14" s="113" t="s">
        <v>162</v>
      </c>
      <c r="F14" s="113" t="s">
        <v>85</v>
      </c>
      <c r="G14" s="19">
        <v>8</v>
      </c>
      <c r="H14" s="84">
        <v>136</v>
      </c>
    </row>
    <row r="15" spans="1:8" ht="12.75">
      <c r="A15" s="13"/>
      <c r="B15" s="119">
        <v>57</v>
      </c>
      <c r="C15" s="10" t="s">
        <v>6</v>
      </c>
      <c r="D15" s="113" t="s">
        <v>89</v>
      </c>
      <c r="E15" s="113" t="s">
        <v>169</v>
      </c>
      <c r="F15" s="113" t="s">
        <v>91</v>
      </c>
      <c r="G15" s="19">
        <v>9</v>
      </c>
      <c r="H15" s="84">
        <v>128</v>
      </c>
    </row>
    <row r="16" spans="1:8" ht="12.75">
      <c r="A16" s="13"/>
      <c r="B16" s="119">
        <v>68</v>
      </c>
      <c r="C16" s="10" t="s">
        <v>6</v>
      </c>
      <c r="D16" s="113" t="s">
        <v>183</v>
      </c>
      <c r="E16" s="113" t="s">
        <v>163</v>
      </c>
      <c r="F16" s="113" t="s">
        <v>184</v>
      </c>
      <c r="G16" s="19">
        <v>10</v>
      </c>
      <c r="H16" s="84">
        <v>120</v>
      </c>
    </row>
    <row r="17" spans="1:8" ht="12.75">
      <c r="A17" s="13"/>
      <c r="B17" s="119">
        <v>58</v>
      </c>
      <c r="C17" s="10" t="s">
        <v>6</v>
      </c>
      <c r="D17" s="113" t="s">
        <v>170</v>
      </c>
      <c r="E17" s="113" t="s">
        <v>171</v>
      </c>
      <c r="F17" s="113" t="s">
        <v>129</v>
      </c>
      <c r="G17" s="19">
        <v>11</v>
      </c>
      <c r="H17" s="84">
        <v>115</v>
      </c>
    </row>
    <row r="18" spans="1:8" ht="12.75">
      <c r="A18" s="13"/>
      <c r="B18" s="119">
        <v>61</v>
      </c>
      <c r="C18" s="10" t="s">
        <v>6</v>
      </c>
      <c r="D18" s="113" t="s">
        <v>174</v>
      </c>
      <c r="E18" s="113" t="s">
        <v>175</v>
      </c>
      <c r="F18" s="113" t="s">
        <v>82</v>
      </c>
      <c r="G18" s="19">
        <v>12</v>
      </c>
      <c r="H18" s="84">
        <v>110</v>
      </c>
    </row>
    <row r="19" spans="1:8" ht="12.75">
      <c r="A19" s="13"/>
      <c r="B19" s="119">
        <v>70</v>
      </c>
      <c r="C19" s="10" t="s">
        <v>6</v>
      </c>
      <c r="D19" s="113" t="s">
        <v>187</v>
      </c>
      <c r="E19" s="113" t="s">
        <v>188</v>
      </c>
      <c r="F19" s="113" t="s">
        <v>189</v>
      </c>
      <c r="G19" s="19">
        <v>14</v>
      </c>
      <c r="H19" s="19">
        <v>105</v>
      </c>
    </row>
    <row r="20" spans="1:8" ht="12.75">
      <c r="A20" s="13"/>
      <c r="B20" s="119">
        <v>54</v>
      </c>
      <c r="C20" s="10" t="s">
        <v>6</v>
      </c>
      <c r="D20" s="113" t="s">
        <v>164</v>
      </c>
      <c r="E20" s="113" t="s">
        <v>165</v>
      </c>
      <c r="F20" s="113" t="s">
        <v>85</v>
      </c>
      <c r="G20" s="19">
        <v>15</v>
      </c>
      <c r="H20" s="19">
        <v>100</v>
      </c>
    </row>
    <row r="21" spans="1:8" ht="12.75">
      <c r="A21" s="13"/>
      <c r="B21" s="119">
        <v>63</v>
      </c>
      <c r="C21" s="10" t="s">
        <v>6</v>
      </c>
      <c r="D21" s="113" t="s">
        <v>176</v>
      </c>
      <c r="E21" s="113" t="s">
        <v>177</v>
      </c>
      <c r="F21" s="113" t="s">
        <v>82</v>
      </c>
      <c r="G21" s="19">
        <v>15</v>
      </c>
      <c r="H21" s="19">
        <v>95</v>
      </c>
    </row>
    <row r="22" spans="1:8" ht="12.75">
      <c r="A22" s="13"/>
      <c r="B22" s="119">
        <v>65</v>
      </c>
      <c r="C22" s="10" t="s">
        <v>6</v>
      </c>
      <c r="D22" s="111" t="s">
        <v>179</v>
      </c>
      <c r="E22" s="111" t="s">
        <v>180</v>
      </c>
      <c r="F22" s="111" t="s">
        <v>98</v>
      </c>
      <c r="G22" s="19">
        <v>16</v>
      </c>
      <c r="H22" s="19">
        <v>92</v>
      </c>
    </row>
    <row r="23" spans="1:8" ht="12.75">
      <c r="A23" s="13"/>
      <c r="B23" s="119">
        <v>53</v>
      </c>
      <c r="C23" s="10" t="s">
        <v>6</v>
      </c>
      <c r="D23" s="115" t="s">
        <v>261</v>
      </c>
      <c r="E23" s="115" t="s">
        <v>238</v>
      </c>
      <c r="F23" s="113" t="s">
        <v>85</v>
      </c>
      <c r="G23" s="19">
        <v>17</v>
      </c>
      <c r="H23" s="19">
        <v>89</v>
      </c>
    </row>
    <row r="24" spans="1:8" ht="12.75">
      <c r="A24" s="13"/>
      <c r="B24" s="119">
        <v>56</v>
      </c>
      <c r="C24" s="10" t="s">
        <v>6</v>
      </c>
      <c r="D24" s="113" t="s">
        <v>80</v>
      </c>
      <c r="E24" s="113" t="s">
        <v>168</v>
      </c>
      <c r="F24" s="113" t="s">
        <v>85</v>
      </c>
      <c r="G24" s="19">
        <v>18</v>
      </c>
      <c r="H24" s="85">
        <v>86</v>
      </c>
    </row>
    <row r="25" spans="1:8" ht="12.75">
      <c r="A25" s="13"/>
      <c r="B25" s="119">
        <v>64</v>
      </c>
      <c r="C25" s="10" t="s">
        <v>6</v>
      </c>
      <c r="D25" s="113" t="s">
        <v>136</v>
      </c>
      <c r="E25" s="115" t="s">
        <v>178</v>
      </c>
      <c r="F25" s="113" t="s">
        <v>88</v>
      </c>
      <c r="G25" s="19">
        <v>19</v>
      </c>
      <c r="H25" s="86">
        <v>83</v>
      </c>
    </row>
    <row r="26" spans="1:8" ht="12.75">
      <c r="A26" s="13"/>
      <c r="B26" s="17"/>
      <c r="C26" s="17"/>
      <c r="D26" s="18"/>
      <c r="E26" s="18"/>
      <c r="F26" s="17"/>
      <c r="G26" s="19"/>
      <c r="H26" s="86">
        <v>80</v>
      </c>
    </row>
    <row r="27" spans="1:8" ht="12.75">
      <c r="A27" s="13"/>
      <c r="B27" s="70"/>
      <c r="C27" s="10" t="s">
        <v>6</v>
      </c>
      <c r="D27" s="8"/>
      <c r="E27" s="8"/>
      <c r="F27" s="8"/>
      <c r="G27" s="19"/>
      <c r="H27" s="85">
        <v>78</v>
      </c>
    </row>
    <row r="28" spans="1:8" ht="12.75">
      <c r="A28" s="13"/>
      <c r="B28" s="70"/>
      <c r="C28" s="10" t="s">
        <v>6</v>
      </c>
      <c r="D28" s="22"/>
      <c r="E28" s="22"/>
      <c r="F28" s="22"/>
      <c r="G28" s="19"/>
      <c r="H28" s="85">
        <v>76</v>
      </c>
    </row>
    <row r="29" spans="1:8" ht="12.75">
      <c r="A29" s="13"/>
      <c r="B29" s="70"/>
      <c r="C29" s="10" t="s">
        <v>6</v>
      </c>
      <c r="D29" s="8"/>
      <c r="E29" s="8"/>
      <c r="F29" s="8"/>
      <c r="G29" s="19"/>
      <c r="H29" s="85">
        <v>74</v>
      </c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53" ht="12.75">
      <c r="A53" s="82"/>
    </row>
    <row r="54" ht="12.75">
      <c r="A54" s="63"/>
    </row>
    <row r="55" ht="12.75">
      <c r="A55" s="63"/>
    </row>
    <row r="56" ht="12.75">
      <c r="A56" s="63"/>
    </row>
    <row r="57" ht="12.75">
      <c r="A57" s="63"/>
    </row>
    <row r="58" ht="12.75">
      <c r="A58" s="63"/>
    </row>
    <row r="59" ht="12.75">
      <c r="A59" s="63"/>
    </row>
    <row r="60" ht="12.75">
      <c r="A60" s="63"/>
    </row>
    <row r="61" ht="12.75">
      <c r="A61" s="63"/>
    </row>
    <row r="62" ht="12.75">
      <c r="A62" s="63"/>
    </row>
    <row r="63" spans="1:5" ht="12.75">
      <c r="A63" s="63"/>
      <c r="E63" s="30"/>
    </row>
    <row r="64" spans="1:5" ht="12.75">
      <c r="A64" s="63"/>
      <c r="E64" s="101" t="s">
        <v>79</v>
      </c>
    </row>
    <row r="65" ht="12.75">
      <c r="A65" s="63"/>
    </row>
    <row r="66" spans="1:5" ht="12.75">
      <c r="A66" s="63"/>
      <c r="E66" s="36" t="s">
        <v>44</v>
      </c>
    </row>
    <row r="67" spans="1:8" ht="12.75">
      <c r="A67" s="63"/>
      <c r="B67" s="25" t="s">
        <v>4</v>
      </c>
      <c r="C67" s="6" t="s">
        <v>1</v>
      </c>
      <c r="D67" s="5" t="s">
        <v>2</v>
      </c>
      <c r="E67" s="5" t="s">
        <v>3</v>
      </c>
      <c r="F67" s="6" t="s">
        <v>0</v>
      </c>
      <c r="G67" s="5" t="s">
        <v>33</v>
      </c>
      <c r="H67" s="5" t="s">
        <v>71</v>
      </c>
    </row>
    <row r="68" spans="1:8" ht="12.75">
      <c r="A68" s="63"/>
      <c r="B68" s="40">
        <v>71</v>
      </c>
      <c r="C68" s="20" t="s">
        <v>6</v>
      </c>
      <c r="D68" s="125" t="s">
        <v>272</v>
      </c>
      <c r="E68" s="125" t="s">
        <v>180</v>
      </c>
      <c r="F68" s="17" t="s">
        <v>273</v>
      </c>
      <c r="G68" s="99">
        <v>1</v>
      </c>
      <c r="H68" s="19">
        <v>202</v>
      </c>
    </row>
    <row r="69" spans="1:8" ht="12.75">
      <c r="A69" s="63"/>
      <c r="B69" s="119">
        <v>69</v>
      </c>
      <c r="C69" s="10" t="s">
        <v>6</v>
      </c>
      <c r="D69" s="113" t="s">
        <v>185</v>
      </c>
      <c r="E69" s="113" t="s">
        <v>186</v>
      </c>
      <c r="F69" s="113" t="s">
        <v>140</v>
      </c>
      <c r="G69" s="99">
        <v>2</v>
      </c>
      <c r="H69" s="19">
        <v>191</v>
      </c>
    </row>
    <row r="70" spans="1:8" ht="12.75">
      <c r="A70" s="63"/>
      <c r="B70" s="119">
        <v>51</v>
      </c>
      <c r="C70" s="10" t="s">
        <v>6</v>
      </c>
      <c r="D70" s="113" t="s">
        <v>99</v>
      </c>
      <c r="E70" s="113" t="s">
        <v>111</v>
      </c>
      <c r="F70" s="113" t="s">
        <v>85</v>
      </c>
      <c r="G70" s="99">
        <v>3</v>
      </c>
      <c r="H70" s="19">
        <v>181</v>
      </c>
    </row>
    <row r="71" spans="1:8" ht="12.75">
      <c r="A71" s="63"/>
      <c r="B71" s="119">
        <v>60</v>
      </c>
      <c r="C71" s="10" t="s">
        <v>6</v>
      </c>
      <c r="D71" s="113" t="s">
        <v>106</v>
      </c>
      <c r="E71" s="113" t="s">
        <v>173</v>
      </c>
      <c r="F71" s="113" t="s">
        <v>82</v>
      </c>
      <c r="G71" s="99">
        <v>4</v>
      </c>
      <c r="H71" s="84">
        <v>171</v>
      </c>
    </row>
    <row r="72" spans="1:8" ht="12.75">
      <c r="A72" s="63"/>
      <c r="B72" s="119">
        <v>55</v>
      </c>
      <c r="C72" s="10" t="s">
        <v>6</v>
      </c>
      <c r="D72" s="113" t="s">
        <v>166</v>
      </c>
      <c r="E72" s="113" t="s">
        <v>167</v>
      </c>
      <c r="F72" s="113" t="s">
        <v>85</v>
      </c>
      <c r="G72" s="99">
        <v>5</v>
      </c>
      <c r="H72" s="84">
        <v>161</v>
      </c>
    </row>
    <row r="73" spans="1:8" ht="12.75">
      <c r="A73" s="63"/>
      <c r="B73" s="119">
        <v>67</v>
      </c>
      <c r="C73" s="10" t="s">
        <v>6</v>
      </c>
      <c r="D73" s="113" t="s">
        <v>181</v>
      </c>
      <c r="E73" s="113" t="s">
        <v>182</v>
      </c>
      <c r="F73" s="113" t="s">
        <v>98</v>
      </c>
      <c r="G73" s="99">
        <v>6</v>
      </c>
      <c r="H73" s="84">
        <v>152</v>
      </c>
    </row>
    <row r="74" spans="1:8" ht="12.75">
      <c r="A74" s="63"/>
      <c r="B74" s="119">
        <v>52</v>
      </c>
      <c r="C74" s="10" t="s">
        <v>6</v>
      </c>
      <c r="D74" s="113" t="s">
        <v>161</v>
      </c>
      <c r="E74" s="113" t="s">
        <v>162</v>
      </c>
      <c r="F74" s="113" t="s">
        <v>85</v>
      </c>
      <c r="G74" s="99">
        <v>7</v>
      </c>
      <c r="H74" s="84">
        <v>144</v>
      </c>
    </row>
    <row r="75" spans="1:8" ht="12.75">
      <c r="A75" s="63"/>
      <c r="B75" s="119">
        <v>66</v>
      </c>
      <c r="C75" s="10" t="s">
        <v>6</v>
      </c>
      <c r="D75" s="113" t="s">
        <v>124</v>
      </c>
      <c r="E75" s="113" t="s">
        <v>107</v>
      </c>
      <c r="F75" s="113" t="s">
        <v>98</v>
      </c>
      <c r="G75" s="99">
        <v>8</v>
      </c>
      <c r="H75" s="84">
        <v>136</v>
      </c>
    </row>
    <row r="76" spans="1:8" ht="12.75">
      <c r="A76" s="63"/>
      <c r="B76" s="119">
        <v>63</v>
      </c>
      <c r="C76" s="10" t="s">
        <v>6</v>
      </c>
      <c r="D76" s="111" t="s">
        <v>176</v>
      </c>
      <c r="E76" s="111" t="s">
        <v>177</v>
      </c>
      <c r="F76" s="111" t="s">
        <v>82</v>
      </c>
      <c r="G76" s="99">
        <v>9</v>
      </c>
      <c r="H76" s="84">
        <v>128</v>
      </c>
    </row>
    <row r="77" spans="2:8" ht="12.75">
      <c r="B77" s="119">
        <v>57</v>
      </c>
      <c r="C77" s="10" t="s">
        <v>6</v>
      </c>
      <c r="D77" s="113" t="s">
        <v>89</v>
      </c>
      <c r="E77" s="113" t="s">
        <v>169</v>
      </c>
      <c r="F77" s="113" t="s">
        <v>91</v>
      </c>
      <c r="G77" s="99">
        <v>10</v>
      </c>
      <c r="H77" s="84">
        <v>120</v>
      </c>
    </row>
    <row r="78" spans="2:8" ht="12.75">
      <c r="B78" s="119">
        <v>58</v>
      </c>
      <c r="C78" s="10" t="s">
        <v>6</v>
      </c>
      <c r="D78" s="113" t="s">
        <v>170</v>
      </c>
      <c r="E78" s="113" t="s">
        <v>171</v>
      </c>
      <c r="F78" s="113" t="s">
        <v>129</v>
      </c>
      <c r="G78" s="99">
        <v>11</v>
      </c>
      <c r="H78" s="84">
        <v>115</v>
      </c>
    </row>
    <row r="79" spans="2:8" ht="12.75">
      <c r="B79" s="119">
        <v>70</v>
      </c>
      <c r="C79" s="10" t="s">
        <v>6</v>
      </c>
      <c r="D79" s="113" t="s">
        <v>187</v>
      </c>
      <c r="E79" s="113" t="s">
        <v>188</v>
      </c>
      <c r="F79" s="113" t="s">
        <v>189</v>
      </c>
      <c r="G79" s="99">
        <v>12</v>
      </c>
      <c r="H79" s="84">
        <v>110</v>
      </c>
    </row>
    <row r="80" spans="2:8" ht="12.75">
      <c r="B80" s="119">
        <v>61</v>
      </c>
      <c r="C80" s="10" t="s">
        <v>6</v>
      </c>
      <c r="D80" s="113" t="s">
        <v>174</v>
      </c>
      <c r="E80" s="113" t="s">
        <v>175</v>
      </c>
      <c r="F80" s="113" t="s">
        <v>82</v>
      </c>
      <c r="G80" s="99">
        <v>13</v>
      </c>
      <c r="H80" s="19">
        <v>105</v>
      </c>
    </row>
    <row r="81" spans="2:8" ht="12.75">
      <c r="B81" s="119">
        <v>64</v>
      </c>
      <c r="C81" s="10" t="s">
        <v>6</v>
      </c>
      <c r="D81" s="113" t="s">
        <v>136</v>
      </c>
      <c r="E81" s="115" t="s">
        <v>178</v>
      </c>
      <c r="F81" s="113" t="s">
        <v>88</v>
      </c>
      <c r="G81" s="99">
        <v>13</v>
      </c>
      <c r="H81" s="19">
        <v>100</v>
      </c>
    </row>
    <row r="82" spans="2:8" ht="12.75">
      <c r="B82" s="119">
        <v>65</v>
      </c>
      <c r="C82" s="10" t="s">
        <v>6</v>
      </c>
      <c r="D82" s="113" t="s">
        <v>179</v>
      </c>
      <c r="E82" s="113" t="s">
        <v>180</v>
      </c>
      <c r="F82" s="113" t="s">
        <v>98</v>
      </c>
      <c r="G82" s="99">
        <v>14</v>
      </c>
      <c r="H82" s="19">
        <v>95</v>
      </c>
    </row>
    <row r="83" spans="2:8" ht="12.75">
      <c r="B83" s="119">
        <v>56</v>
      </c>
      <c r="C83" s="10" t="s">
        <v>6</v>
      </c>
      <c r="D83" s="113" t="s">
        <v>80</v>
      </c>
      <c r="E83" s="113" t="s">
        <v>168</v>
      </c>
      <c r="F83" s="113" t="s">
        <v>85</v>
      </c>
      <c r="G83" s="99">
        <v>15</v>
      </c>
      <c r="H83" s="19">
        <v>92</v>
      </c>
    </row>
    <row r="84" spans="2:8" ht="12.75">
      <c r="B84" s="119">
        <v>53</v>
      </c>
      <c r="C84" s="10" t="s">
        <v>6</v>
      </c>
      <c r="D84" s="115" t="s">
        <v>261</v>
      </c>
      <c r="E84" s="115" t="s">
        <v>238</v>
      </c>
      <c r="F84" s="113" t="s">
        <v>85</v>
      </c>
      <c r="G84" s="99">
        <v>16</v>
      </c>
      <c r="H84" s="19">
        <v>89</v>
      </c>
    </row>
    <row r="85" spans="2:8" ht="12.75">
      <c r="B85" s="119">
        <v>54</v>
      </c>
      <c r="C85" s="10" t="s">
        <v>6</v>
      </c>
      <c r="D85" s="113" t="s">
        <v>164</v>
      </c>
      <c r="E85" s="113" t="s">
        <v>165</v>
      </c>
      <c r="F85" s="113" t="s">
        <v>85</v>
      </c>
      <c r="G85" s="99">
        <v>17</v>
      </c>
      <c r="H85" s="85">
        <v>86</v>
      </c>
    </row>
    <row r="86" spans="2:8" ht="12.75">
      <c r="B86" s="119">
        <v>68</v>
      </c>
      <c r="C86" s="10" t="s">
        <v>6</v>
      </c>
      <c r="D86" s="113" t="s">
        <v>183</v>
      </c>
      <c r="E86" s="113" t="s">
        <v>163</v>
      </c>
      <c r="F86" s="113" t="s">
        <v>184</v>
      </c>
      <c r="G86" s="99">
        <v>18</v>
      </c>
      <c r="H86" s="86">
        <v>83</v>
      </c>
    </row>
    <row r="87" spans="2:8" ht="12.75">
      <c r="B87" s="119"/>
      <c r="C87" s="10"/>
      <c r="D87" s="113"/>
      <c r="E87" s="113"/>
      <c r="F87" s="113"/>
      <c r="G87" s="99"/>
      <c r="H87" s="86">
        <v>80</v>
      </c>
    </row>
    <row r="88" spans="2:8" ht="12.75">
      <c r="B88" s="70"/>
      <c r="C88" s="10" t="s">
        <v>6</v>
      </c>
      <c r="D88" s="8"/>
      <c r="E88" s="8"/>
      <c r="F88" s="8"/>
      <c r="G88" s="99"/>
      <c r="H88" s="85">
        <v>78</v>
      </c>
    </row>
    <row r="89" spans="2:8" ht="12.75">
      <c r="B89" s="70"/>
      <c r="C89" s="10" t="s">
        <v>6</v>
      </c>
      <c r="D89" s="22"/>
      <c r="E89" s="22"/>
      <c r="F89" s="22"/>
      <c r="G89" s="99"/>
      <c r="H89" s="85">
        <v>76</v>
      </c>
    </row>
    <row r="90" spans="2:8" ht="12.75">
      <c r="B90" s="70"/>
      <c r="C90" s="10" t="s">
        <v>6</v>
      </c>
      <c r="D90" s="8"/>
      <c r="E90" s="8"/>
      <c r="F90" s="8"/>
      <c r="G90" s="99"/>
      <c r="H90" s="85">
        <v>74</v>
      </c>
    </row>
    <row r="123" ht="12.75">
      <c r="E123" s="30"/>
    </row>
    <row r="124" ht="12.75">
      <c r="E124" s="101" t="s">
        <v>79</v>
      </c>
    </row>
    <row r="126" ht="12.75">
      <c r="E126" s="36" t="s">
        <v>45</v>
      </c>
    </row>
    <row r="127" spans="1:9" ht="12.75">
      <c r="A127" s="25" t="s">
        <v>11</v>
      </c>
      <c r="B127" s="6" t="s">
        <v>4</v>
      </c>
      <c r="C127" s="6" t="s">
        <v>1</v>
      </c>
      <c r="D127" s="5" t="s">
        <v>2</v>
      </c>
      <c r="E127" s="5" t="s">
        <v>3</v>
      </c>
      <c r="F127" s="6" t="s">
        <v>0</v>
      </c>
      <c r="G127" s="5" t="s">
        <v>8</v>
      </c>
      <c r="H127" s="5" t="s">
        <v>9</v>
      </c>
      <c r="I127" s="5" t="s">
        <v>10</v>
      </c>
    </row>
    <row r="128" spans="1:9" ht="12.75">
      <c r="A128" s="13">
        <v>1</v>
      </c>
      <c r="B128" s="40">
        <v>71</v>
      </c>
      <c r="C128" s="20" t="s">
        <v>6</v>
      </c>
      <c r="D128" s="125" t="s">
        <v>272</v>
      </c>
      <c r="E128" s="125" t="s">
        <v>180</v>
      </c>
      <c r="F128" s="17" t="s">
        <v>273</v>
      </c>
      <c r="G128" s="19">
        <f>VLOOKUP(B128,$B$7:$H$29,7,0)</f>
        <v>202</v>
      </c>
      <c r="H128" s="19">
        <f>VLOOKUP(B128,$B$68:$H$90,7,0)</f>
        <v>202</v>
      </c>
      <c r="I128" s="19">
        <f>G128+H128</f>
        <v>404</v>
      </c>
    </row>
    <row r="129" spans="1:9" ht="12.75">
      <c r="A129" s="13">
        <v>2</v>
      </c>
      <c r="B129" s="119">
        <v>69</v>
      </c>
      <c r="C129" s="10" t="s">
        <v>6</v>
      </c>
      <c r="D129" s="113" t="s">
        <v>185</v>
      </c>
      <c r="E129" s="113" t="s">
        <v>186</v>
      </c>
      <c r="F129" s="113" t="s">
        <v>140</v>
      </c>
      <c r="G129" s="19">
        <f>VLOOKUP(B129,$B$7:$H$29,7,0)</f>
        <v>191</v>
      </c>
      <c r="H129" s="19">
        <f>VLOOKUP(B129,$B$68:$H$90,7,0)</f>
        <v>191</v>
      </c>
      <c r="I129" s="19">
        <f>G129+H129</f>
        <v>382</v>
      </c>
    </row>
    <row r="130" spans="1:9" ht="12.75">
      <c r="A130" s="13">
        <v>3</v>
      </c>
      <c r="B130" s="119">
        <v>51</v>
      </c>
      <c r="C130" s="10" t="s">
        <v>6</v>
      </c>
      <c r="D130" s="113" t="s">
        <v>99</v>
      </c>
      <c r="E130" s="113" t="s">
        <v>111</v>
      </c>
      <c r="F130" s="113" t="s">
        <v>85</v>
      </c>
      <c r="G130" s="19">
        <f>VLOOKUP(B130,$B$7:$H$29,7,0)</f>
        <v>181</v>
      </c>
      <c r="H130" s="19">
        <f>VLOOKUP(B130,$B$68:$H$90,7,0)</f>
        <v>181</v>
      </c>
      <c r="I130" s="19">
        <f>G130+H130</f>
        <v>362</v>
      </c>
    </row>
    <row r="131" spans="1:9" ht="12.75">
      <c r="A131" s="13">
        <v>4</v>
      </c>
      <c r="B131" s="119">
        <v>55</v>
      </c>
      <c r="C131" s="10" t="s">
        <v>6</v>
      </c>
      <c r="D131" s="113" t="s">
        <v>166</v>
      </c>
      <c r="E131" s="113" t="s">
        <v>167</v>
      </c>
      <c r="F131" s="113" t="s">
        <v>85</v>
      </c>
      <c r="G131" s="19">
        <f>VLOOKUP(B131,$B$7:$H$29,7,0)</f>
        <v>171</v>
      </c>
      <c r="H131" s="19">
        <f>VLOOKUP(B131,$B$68:$H$90,7,0)</f>
        <v>161</v>
      </c>
      <c r="I131" s="19">
        <f>G131+H131</f>
        <v>332</v>
      </c>
    </row>
    <row r="132" spans="1:9" ht="12.75">
      <c r="A132" s="13">
        <v>5</v>
      </c>
      <c r="B132" s="119">
        <v>60</v>
      </c>
      <c r="C132" s="10" t="s">
        <v>6</v>
      </c>
      <c r="D132" s="113" t="s">
        <v>106</v>
      </c>
      <c r="E132" s="113" t="s">
        <v>173</v>
      </c>
      <c r="F132" s="113" t="s">
        <v>82</v>
      </c>
      <c r="G132" s="19">
        <f>VLOOKUP(B132,$B$7:$H$29,7,0)</f>
        <v>161</v>
      </c>
      <c r="H132" s="19">
        <f>VLOOKUP(B132,$B$68:$H$90,7,0)</f>
        <v>171</v>
      </c>
      <c r="I132" s="19">
        <f>G132+H132</f>
        <v>332</v>
      </c>
    </row>
    <row r="133" spans="1:9" ht="12.75">
      <c r="A133" s="13">
        <v>6</v>
      </c>
      <c r="B133" s="119">
        <v>67</v>
      </c>
      <c r="C133" s="10" t="s">
        <v>6</v>
      </c>
      <c r="D133" s="113" t="s">
        <v>181</v>
      </c>
      <c r="E133" s="113" t="s">
        <v>182</v>
      </c>
      <c r="F133" s="113" t="s">
        <v>98</v>
      </c>
      <c r="G133" s="19">
        <f>VLOOKUP(B133,$B$7:$H$29,7,0)</f>
        <v>144</v>
      </c>
      <c r="H133" s="19">
        <f>VLOOKUP(B133,$B$68:$H$90,7,0)</f>
        <v>152</v>
      </c>
      <c r="I133" s="19">
        <f>G133+H133</f>
        <v>296</v>
      </c>
    </row>
    <row r="134" spans="1:9" ht="12.75">
      <c r="A134" s="13">
        <v>7</v>
      </c>
      <c r="B134" s="119">
        <v>66</v>
      </c>
      <c r="C134" s="10" t="s">
        <v>6</v>
      </c>
      <c r="D134" s="113" t="s">
        <v>124</v>
      </c>
      <c r="E134" s="113" t="s">
        <v>107</v>
      </c>
      <c r="F134" s="113" t="s">
        <v>98</v>
      </c>
      <c r="G134" s="19">
        <f>VLOOKUP(B134,$B$7:$H$29,7,0)</f>
        <v>152</v>
      </c>
      <c r="H134" s="19">
        <f>VLOOKUP(B134,$B$68:$H$90,7,0)</f>
        <v>136</v>
      </c>
      <c r="I134" s="19">
        <f>G134+H134</f>
        <v>288</v>
      </c>
    </row>
    <row r="135" spans="1:9" ht="12.75">
      <c r="A135" s="13">
        <v>8</v>
      </c>
      <c r="B135" s="119">
        <v>52</v>
      </c>
      <c r="C135" s="10" t="s">
        <v>6</v>
      </c>
      <c r="D135" s="113" t="s">
        <v>161</v>
      </c>
      <c r="E135" s="113" t="s">
        <v>162</v>
      </c>
      <c r="F135" s="113" t="s">
        <v>85</v>
      </c>
      <c r="G135" s="19">
        <f>VLOOKUP(B135,$B$7:$H$29,7,0)</f>
        <v>136</v>
      </c>
      <c r="H135" s="19">
        <f>VLOOKUP(B135,$B$68:$H$90,7,0)</f>
        <v>144</v>
      </c>
      <c r="I135" s="19">
        <f>G135+H135</f>
        <v>280</v>
      </c>
    </row>
    <row r="136" spans="1:9" ht="12.75">
      <c r="A136" s="13">
        <v>9</v>
      </c>
      <c r="B136" s="119">
        <v>57</v>
      </c>
      <c r="C136" s="10" t="s">
        <v>6</v>
      </c>
      <c r="D136" s="113" t="s">
        <v>89</v>
      </c>
      <c r="E136" s="113" t="s">
        <v>169</v>
      </c>
      <c r="F136" s="113" t="s">
        <v>91</v>
      </c>
      <c r="G136" s="19">
        <f>VLOOKUP(B136,$B$7:$H$29,7,0)</f>
        <v>128</v>
      </c>
      <c r="H136" s="19">
        <f>VLOOKUP(B136,$B$68:$H$90,7,0)</f>
        <v>120</v>
      </c>
      <c r="I136" s="19">
        <f>G136+H136</f>
        <v>248</v>
      </c>
    </row>
    <row r="137" spans="1:9" ht="12.75">
      <c r="A137" s="13">
        <v>10</v>
      </c>
      <c r="B137" s="119">
        <v>58</v>
      </c>
      <c r="C137" s="10" t="s">
        <v>6</v>
      </c>
      <c r="D137" s="113" t="s">
        <v>170</v>
      </c>
      <c r="E137" s="113" t="s">
        <v>171</v>
      </c>
      <c r="F137" s="113" t="s">
        <v>129</v>
      </c>
      <c r="G137" s="19">
        <f>VLOOKUP(B137,$B$7:$H$29,7,0)</f>
        <v>115</v>
      </c>
      <c r="H137" s="19">
        <f>VLOOKUP(B137,$B$68:$H$90,7,0)</f>
        <v>115</v>
      </c>
      <c r="I137" s="19">
        <f>G137+H137</f>
        <v>230</v>
      </c>
    </row>
    <row r="138" spans="1:9" ht="12.75">
      <c r="A138" s="13">
        <v>11</v>
      </c>
      <c r="B138" s="119">
        <v>63</v>
      </c>
      <c r="C138" s="10" t="s">
        <v>6</v>
      </c>
      <c r="D138" s="113" t="s">
        <v>176</v>
      </c>
      <c r="E138" s="113" t="s">
        <v>177</v>
      </c>
      <c r="F138" s="113" t="s">
        <v>82</v>
      </c>
      <c r="G138" s="19">
        <f>VLOOKUP(B138,$B$7:$H$29,7,0)</f>
        <v>95</v>
      </c>
      <c r="H138" s="19">
        <f>VLOOKUP(B138,$B$68:$H$90,7,0)</f>
        <v>128</v>
      </c>
      <c r="I138" s="19">
        <f>G138+H138</f>
        <v>223</v>
      </c>
    </row>
    <row r="139" spans="1:9" ht="12.75">
      <c r="A139" s="13">
        <v>12</v>
      </c>
      <c r="B139" s="119">
        <v>61</v>
      </c>
      <c r="C139" s="10" t="s">
        <v>6</v>
      </c>
      <c r="D139" s="113" t="s">
        <v>174</v>
      </c>
      <c r="E139" s="113" t="s">
        <v>175</v>
      </c>
      <c r="F139" s="113" t="s">
        <v>82</v>
      </c>
      <c r="G139" s="19">
        <f>VLOOKUP(B139,$B$7:$H$29,7,0)</f>
        <v>110</v>
      </c>
      <c r="H139" s="19">
        <f>VLOOKUP(B139,$B$68:$H$90,7,0)</f>
        <v>105</v>
      </c>
      <c r="I139" s="19">
        <f>G139+H139</f>
        <v>215</v>
      </c>
    </row>
    <row r="140" spans="1:9" ht="12.75">
      <c r="A140" s="13">
        <v>13</v>
      </c>
      <c r="B140" s="119">
        <v>70</v>
      </c>
      <c r="C140" s="10" t="s">
        <v>6</v>
      </c>
      <c r="D140" s="113" t="s">
        <v>187</v>
      </c>
      <c r="E140" s="113" t="s">
        <v>188</v>
      </c>
      <c r="F140" s="113" t="s">
        <v>189</v>
      </c>
      <c r="G140" s="19">
        <f>VLOOKUP(B140,$B$7:$H$29,7,0)</f>
        <v>105</v>
      </c>
      <c r="H140" s="19">
        <f>VLOOKUP(B140,$B$68:$H$90,7,0)</f>
        <v>110</v>
      </c>
      <c r="I140" s="19">
        <f>G140+H140</f>
        <v>215</v>
      </c>
    </row>
    <row r="141" spans="1:9" ht="12.75">
      <c r="A141" s="13">
        <v>14</v>
      </c>
      <c r="B141" s="119">
        <v>68</v>
      </c>
      <c r="C141" s="10" t="s">
        <v>6</v>
      </c>
      <c r="D141" s="113" t="s">
        <v>183</v>
      </c>
      <c r="E141" s="113" t="s">
        <v>163</v>
      </c>
      <c r="F141" s="113" t="s">
        <v>184</v>
      </c>
      <c r="G141" s="19">
        <f>VLOOKUP(B141,$B$7:$H$29,7,0)</f>
        <v>120</v>
      </c>
      <c r="H141" s="19">
        <f>VLOOKUP(B141,$B$68:$H$90,7,0)</f>
        <v>83</v>
      </c>
      <c r="I141" s="19">
        <f>G141+H141</f>
        <v>203</v>
      </c>
    </row>
    <row r="142" spans="1:9" ht="12.75">
      <c r="A142" s="13">
        <v>15</v>
      </c>
      <c r="B142" s="119">
        <v>65</v>
      </c>
      <c r="C142" s="10" t="s">
        <v>6</v>
      </c>
      <c r="D142" s="113" t="s">
        <v>179</v>
      </c>
      <c r="E142" s="113" t="s">
        <v>180</v>
      </c>
      <c r="F142" s="113" t="s">
        <v>98</v>
      </c>
      <c r="G142" s="19">
        <f>VLOOKUP(B142,$B$7:$H$29,7,0)</f>
        <v>92</v>
      </c>
      <c r="H142" s="19">
        <f>VLOOKUP(B142,$B$68:$H$90,7,0)</f>
        <v>95</v>
      </c>
      <c r="I142" s="19">
        <f>G142+H142</f>
        <v>187</v>
      </c>
    </row>
    <row r="143" spans="1:9" ht="12.75">
      <c r="A143" s="13">
        <v>16</v>
      </c>
      <c r="B143" s="119">
        <v>54</v>
      </c>
      <c r="C143" s="10" t="s">
        <v>6</v>
      </c>
      <c r="D143" s="111" t="s">
        <v>164</v>
      </c>
      <c r="E143" s="111" t="s">
        <v>165</v>
      </c>
      <c r="F143" s="111" t="s">
        <v>85</v>
      </c>
      <c r="G143" s="19">
        <f>VLOOKUP(B143,$B$7:$H$29,7,0)</f>
        <v>100</v>
      </c>
      <c r="H143" s="19">
        <f>VLOOKUP(B143,$B$68:$H$90,7,0)</f>
        <v>86</v>
      </c>
      <c r="I143" s="19">
        <f>G143+H143</f>
        <v>186</v>
      </c>
    </row>
    <row r="144" spans="1:9" ht="12.75">
      <c r="A144" s="13">
        <v>17</v>
      </c>
      <c r="B144" s="119">
        <v>64</v>
      </c>
      <c r="C144" s="10" t="s">
        <v>6</v>
      </c>
      <c r="D144" s="113" t="s">
        <v>136</v>
      </c>
      <c r="E144" s="115" t="s">
        <v>178</v>
      </c>
      <c r="F144" s="113" t="s">
        <v>88</v>
      </c>
      <c r="G144" s="19">
        <f>VLOOKUP(B144,$B$7:$H$29,7,0)</f>
        <v>83</v>
      </c>
      <c r="H144" s="19">
        <f>VLOOKUP(B144,$B$68:$H$90,7,0)</f>
        <v>100</v>
      </c>
      <c r="I144" s="19">
        <f>G144+H144</f>
        <v>183</v>
      </c>
    </row>
    <row r="145" spans="1:9" ht="12.75">
      <c r="A145" s="13">
        <v>18</v>
      </c>
      <c r="B145" s="119">
        <v>53</v>
      </c>
      <c r="C145" s="10" t="s">
        <v>6</v>
      </c>
      <c r="D145" s="115" t="s">
        <v>261</v>
      </c>
      <c r="E145" s="115" t="s">
        <v>238</v>
      </c>
      <c r="F145" s="113" t="s">
        <v>85</v>
      </c>
      <c r="G145" s="19">
        <f>VLOOKUP(B145,$B$7:$H$29,7,0)</f>
        <v>89</v>
      </c>
      <c r="H145" s="19">
        <f>VLOOKUP(B145,$B$68:$H$90,7,0)</f>
        <v>89</v>
      </c>
      <c r="I145" s="19">
        <f>G145+H145</f>
        <v>178</v>
      </c>
    </row>
    <row r="146" spans="1:9" ht="12.75">
      <c r="A146" s="13">
        <v>19</v>
      </c>
      <c r="B146" s="119">
        <v>56</v>
      </c>
      <c r="C146" s="10" t="s">
        <v>6</v>
      </c>
      <c r="D146" s="113" t="s">
        <v>80</v>
      </c>
      <c r="E146" s="113" t="s">
        <v>168</v>
      </c>
      <c r="F146" s="113" t="s">
        <v>85</v>
      </c>
      <c r="G146" s="19">
        <f>VLOOKUP(B146,$B$7:$H$29,7,0)</f>
        <v>86</v>
      </c>
      <c r="H146" s="19">
        <f>VLOOKUP(B146,$B$68:$H$90,7,0)</f>
        <v>92</v>
      </c>
      <c r="I146" s="19">
        <f>G146+H146</f>
        <v>178</v>
      </c>
    </row>
    <row r="147" spans="1:9" ht="12.75">
      <c r="A147" s="13">
        <v>20</v>
      </c>
      <c r="G147" s="19" t="e">
        <f>VLOOKUP(B147,$B$7:$H$29,7,0)</f>
        <v>#N/A</v>
      </c>
      <c r="H147" s="19" t="e">
        <f>VLOOKUP(B147,$B$68:$H$90,7,0)</f>
        <v>#N/A</v>
      </c>
      <c r="I147" s="19" t="e">
        <f>G147+H147</f>
        <v>#N/A</v>
      </c>
    </row>
    <row r="148" spans="1:9" ht="12.75">
      <c r="A148" s="13">
        <v>21</v>
      </c>
      <c r="B148" s="70"/>
      <c r="C148" s="10" t="s">
        <v>6</v>
      </c>
      <c r="D148" s="8"/>
      <c r="E148" s="8"/>
      <c r="F148" s="8"/>
      <c r="G148" s="19" t="e">
        <f>VLOOKUP(B148,$B$7:$H$29,7,0)</f>
        <v>#N/A</v>
      </c>
      <c r="H148" s="19" t="e">
        <f>VLOOKUP(B148,$B$68:$H$90,7,0)</f>
        <v>#N/A</v>
      </c>
      <c r="I148" s="19" t="e">
        <f>G148+H148</f>
        <v>#N/A</v>
      </c>
    </row>
    <row r="149" spans="1:9" ht="12.75">
      <c r="A149" s="13">
        <v>22</v>
      </c>
      <c r="B149" s="70"/>
      <c r="C149" s="10" t="s">
        <v>6</v>
      </c>
      <c r="D149" s="22"/>
      <c r="E149" s="22"/>
      <c r="F149" s="22"/>
      <c r="G149" s="19" t="e">
        <f>VLOOKUP(B149,$B$7:$H$29,7,0)</f>
        <v>#N/A</v>
      </c>
      <c r="H149" s="19" t="e">
        <f>VLOOKUP(B149,$B$68:$H$90,7,0)</f>
        <v>#N/A</v>
      </c>
      <c r="I149" s="19" t="e">
        <f>G149+H149</f>
        <v>#N/A</v>
      </c>
    </row>
    <row r="150" spans="1:9" ht="12.75">
      <c r="A150" s="13">
        <v>23</v>
      </c>
      <c r="B150" s="70"/>
      <c r="C150" s="10" t="s">
        <v>6</v>
      </c>
      <c r="D150" s="8"/>
      <c r="E150" s="8"/>
      <c r="F150" s="8"/>
      <c r="G150" s="19" t="e">
        <f>VLOOKUP(B150,$B$7:$H$29,7,0)</f>
        <v>#N/A</v>
      </c>
      <c r="H150" s="19" t="e">
        <f>VLOOKUP(B150,$B$68:$H$90,7,0)</f>
        <v>#N/A</v>
      </c>
      <c r="I150" s="19" t="e">
        <f>G150+H150</f>
        <v>#N/A</v>
      </c>
    </row>
    <row r="153" spans="6:8" ht="12.75">
      <c r="F153" s="39" t="s">
        <v>12</v>
      </c>
      <c r="G153"/>
      <c r="H153"/>
    </row>
    <row r="154" spans="6:8" ht="12.75">
      <c r="F154" s="20" t="s">
        <v>13</v>
      </c>
      <c r="G154" s="20" t="s">
        <v>61</v>
      </c>
      <c r="H154" s="20" t="s">
        <v>62</v>
      </c>
    </row>
    <row r="155" spans="6:8" ht="12.75">
      <c r="F155" s="20" t="s">
        <v>26</v>
      </c>
      <c r="G155" s="20">
        <v>3</v>
      </c>
      <c r="H155" s="20">
        <v>4</v>
      </c>
    </row>
    <row r="156" spans="6:8" ht="12.75">
      <c r="F156" s="20" t="s">
        <v>21</v>
      </c>
      <c r="G156" s="20">
        <v>6</v>
      </c>
      <c r="H156" s="20">
        <v>7</v>
      </c>
    </row>
    <row r="157" spans="6:8" ht="12.75">
      <c r="F157" s="20" t="s">
        <v>22</v>
      </c>
      <c r="G157" s="20">
        <v>5</v>
      </c>
      <c r="H157" s="20">
        <v>11</v>
      </c>
    </row>
    <row r="158" spans="6:8" ht="12.75">
      <c r="F158" s="20" t="s">
        <v>20</v>
      </c>
      <c r="G158" s="20">
        <v>17</v>
      </c>
      <c r="H158" s="20">
        <v>20</v>
      </c>
    </row>
    <row r="159" spans="6:8" ht="12.75">
      <c r="F159" s="20" t="s">
        <v>24</v>
      </c>
      <c r="G159" s="20">
        <v>20</v>
      </c>
      <c r="H159" s="20">
        <v>20</v>
      </c>
    </row>
    <row r="160" spans="6:8" ht="12.75">
      <c r="F160" s="20" t="s">
        <v>69</v>
      </c>
      <c r="G160" s="20">
        <v>14</v>
      </c>
      <c r="H160" s="20">
        <v>20</v>
      </c>
    </row>
    <row r="161" spans="6:8" ht="12.75">
      <c r="F161" s="20" t="s">
        <v>23</v>
      </c>
      <c r="G161" s="20">
        <v>20</v>
      </c>
      <c r="H161" s="20">
        <v>20</v>
      </c>
    </row>
    <row r="162" spans="6:8" ht="12.75">
      <c r="F162" s="32" t="s">
        <v>27</v>
      </c>
      <c r="G162" s="20">
        <v>13</v>
      </c>
      <c r="H162" s="20">
        <v>20</v>
      </c>
    </row>
    <row r="163" spans="6:8" ht="12.75">
      <c r="F163" s="20" t="s">
        <v>57</v>
      </c>
      <c r="G163" s="20">
        <v>9</v>
      </c>
      <c r="H163" s="20">
        <v>20</v>
      </c>
    </row>
    <row r="164" spans="6:8" ht="12.75">
      <c r="F164" s="20" t="s">
        <v>58</v>
      </c>
      <c r="G164" s="20">
        <v>10</v>
      </c>
      <c r="H164" s="20">
        <v>20</v>
      </c>
    </row>
    <row r="165" spans="6:8" ht="12.75">
      <c r="F165" s="20" t="s">
        <v>77</v>
      </c>
      <c r="G165" s="17">
        <v>20</v>
      </c>
      <c r="H165" s="17">
        <v>20</v>
      </c>
    </row>
    <row r="166" spans="6:8" ht="12.75">
      <c r="F166" s="2" t="s">
        <v>276</v>
      </c>
      <c r="G166" s="2">
        <v>2</v>
      </c>
      <c r="H166" s="2">
        <v>20</v>
      </c>
    </row>
  </sheetData>
  <sheetProtection/>
  <printOptions/>
  <pageMargins left="0.2362204724409449" right="0.2362204724409449" top="0.5511811023622047" bottom="0.5511811023622047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68"/>
  <sheetViews>
    <sheetView zoomScalePageLayoutView="0" workbookViewId="0" topLeftCell="A141">
      <selection activeCell="G169" sqref="G169"/>
    </sheetView>
  </sheetViews>
  <sheetFormatPr defaultColWidth="11.421875" defaultRowHeight="12.75"/>
  <cols>
    <col min="1" max="1" width="5.57421875" style="0" customWidth="1"/>
    <col min="2" max="3" width="4.8515625" style="0" customWidth="1"/>
    <col min="4" max="4" width="15.140625" style="3" customWidth="1"/>
    <col min="5" max="5" width="13.7109375" style="0" customWidth="1"/>
    <col min="6" max="6" width="27.57421875" style="0" customWidth="1"/>
    <col min="7" max="7" width="9.57421875" style="0" customWidth="1"/>
    <col min="8" max="8" width="6.7109375" style="3" customWidth="1"/>
    <col min="9" max="9" width="5.00390625" style="0" customWidth="1"/>
    <col min="10" max="10" width="10.00390625" style="0" customWidth="1"/>
    <col min="11" max="11" width="6.28125" style="0" customWidth="1"/>
  </cols>
  <sheetData>
    <row r="2" spans="1:20" ht="12.75">
      <c r="A2" s="3"/>
      <c r="B2" s="3"/>
      <c r="C2" s="3"/>
      <c r="E2" s="30"/>
      <c r="F2" s="3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3"/>
      <c r="B3" s="3"/>
      <c r="C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3"/>
      <c r="B4" s="3"/>
      <c r="C4" s="3"/>
      <c r="E4" s="3"/>
      <c r="F4" s="3"/>
      <c r="G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3"/>
      <c r="B5" s="3"/>
      <c r="C5" s="3"/>
      <c r="E5" s="101" t="s">
        <v>79</v>
      </c>
      <c r="F5" s="3"/>
      <c r="G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3"/>
      <c r="B6" s="3"/>
      <c r="C6" s="3"/>
      <c r="E6" s="3"/>
      <c r="F6" s="3"/>
      <c r="G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3"/>
      <c r="B7" s="3"/>
      <c r="C7" s="3"/>
      <c r="E7" s="45" t="s">
        <v>47</v>
      </c>
      <c r="F7" s="3"/>
      <c r="G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46"/>
      <c r="B8" s="5" t="s">
        <v>4</v>
      </c>
      <c r="C8" s="5" t="s">
        <v>1</v>
      </c>
      <c r="D8" s="5" t="s">
        <v>2</v>
      </c>
      <c r="E8" s="5" t="s">
        <v>3</v>
      </c>
      <c r="F8" s="5" t="s">
        <v>0</v>
      </c>
      <c r="G8" s="5" t="s">
        <v>8</v>
      </c>
      <c r="H8" s="5" t="s">
        <v>71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13"/>
      <c r="B9" s="117">
        <v>61</v>
      </c>
      <c r="C9" s="7" t="s">
        <v>5</v>
      </c>
      <c r="D9" s="113" t="s">
        <v>204</v>
      </c>
      <c r="E9" s="113" t="s">
        <v>205</v>
      </c>
      <c r="F9" s="113" t="s">
        <v>140</v>
      </c>
      <c r="G9" s="21">
        <v>1</v>
      </c>
      <c r="H9" s="19">
        <v>202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13"/>
      <c r="B10" s="118">
        <v>62</v>
      </c>
      <c r="C10" s="7" t="s">
        <v>5</v>
      </c>
      <c r="D10" s="113" t="s">
        <v>206</v>
      </c>
      <c r="E10" s="113" t="s">
        <v>143</v>
      </c>
      <c r="F10" s="113" t="s">
        <v>207</v>
      </c>
      <c r="G10" s="21">
        <v>2</v>
      </c>
      <c r="H10" s="19">
        <v>191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13"/>
      <c r="B11" s="117">
        <v>51</v>
      </c>
      <c r="C11" s="7" t="s">
        <v>5</v>
      </c>
      <c r="D11" s="113" t="s">
        <v>190</v>
      </c>
      <c r="E11" s="113" t="s">
        <v>191</v>
      </c>
      <c r="F11" s="113" t="s">
        <v>85</v>
      </c>
      <c r="G11" s="21">
        <v>3</v>
      </c>
      <c r="H11" s="19">
        <v>181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>
      <c r="A12" s="13"/>
      <c r="B12" s="118">
        <v>54</v>
      </c>
      <c r="C12" s="7" t="s">
        <v>5</v>
      </c>
      <c r="D12" s="113" t="s">
        <v>196</v>
      </c>
      <c r="E12" s="113" t="s">
        <v>197</v>
      </c>
      <c r="F12" s="113" t="s">
        <v>129</v>
      </c>
      <c r="G12" s="21">
        <v>4</v>
      </c>
      <c r="H12" s="84">
        <v>171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>
      <c r="A13" s="13"/>
      <c r="B13" s="118">
        <v>56</v>
      </c>
      <c r="C13" s="7" t="s">
        <v>5</v>
      </c>
      <c r="D13" s="113" t="s">
        <v>198</v>
      </c>
      <c r="E13" s="113" t="s">
        <v>199</v>
      </c>
      <c r="F13" s="113" t="s">
        <v>82</v>
      </c>
      <c r="G13" s="21">
        <v>5</v>
      </c>
      <c r="H13" s="84">
        <v>161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>
      <c r="A14" s="13"/>
      <c r="B14" s="117">
        <v>57</v>
      </c>
      <c r="C14" s="7" t="s">
        <v>5</v>
      </c>
      <c r="D14" s="113" t="s">
        <v>176</v>
      </c>
      <c r="E14" s="113" t="s">
        <v>200</v>
      </c>
      <c r="F14" s="113" t="s">
        <v>82</v>
      </c>
      <c r="G14" s="21">
        <v>6</v>
      </c>
      <c r="H14" s="84">
        <v>152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13"/>
      <c r="B15" s="118">
        <v>60</v>
      </c>
      <c r="C15" s="7" t="s">
        <v>5</v>
      </c>
      <c r="D15" s="113" t="s">
        <v>157</v>
      </c>
      <c r="E15" s="113" t="s">
        <v>203</v>
      </c>
      <c r="F15" s="113" t="s">
        <v>98</v>
      </c>
      <c r="G15" s="21">
        <v>7</v>
      </c>
      <c r="H15" s="84">
        <v>144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13"/>
      <c r="B16" s="117">
        <v>59</v>
      </c>
      <c r="C16" s="7" t="s">
        <v>5</v>
      </c>
      <c r="D16" s="113" t="s">
        <v>201</v>
      </c>
      <c r="E16" s="113" t="s">
        <v>202</v>
      </c>
      <c r="F16" s="113" t="s">
        <v>98</v>
      </c>
      <c r="G16" s="21">
        <v>8</v>
      </c>
      <c r="H16" s="84">
        <v>136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13"/>
      <c r="B17" s="118">
        <v>52</v>
      </c>
      <c r="C17" s="7" t="s">
        <v>5</v>
      </c>
      <c r="D17" s="113" t="s">
        <v>192</v>
      </c>
      <c r="E17" s="113" t="s">
        <v>193</v>
      </c>
      <c r="F17" s="113" t="s">
        <v>129</v>
      </c>
      <c r="G17" s="21">
        <v>9</v>
      </c>
      <c r="H17" s="84">
        <v>128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13"/>
      <c r="B18" s="117">
        <v>53</v>
      </c>
      <c r="C18" s="7" t="s">
        <v>5</v>
      </c>
      <c r="D18" s="113" t="s">
        <v>194</v>
      </c>
      <c r="E18" s="113" t="s">
        <v>195</v>
      </c>
      <c r="F18" s="113" t="s">
        <v>129</v>
      </c>
      <c r="G18" s="21">
        <v>10</v>
      </c>
      <c r="H18" s="84">
        <v>120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13"/>
      <c r="B19" s="118">
        <v>58</v>
      </c>
      <c r="C19" s="7" t="s">
        <v>5</v>
      </c>
      <c r="D19" s="113" t="s">
        <v>201</v>
      </c>
      <c r="E19" s="113" t="s">
        <v>105</v>
      </c>
      <c r="F19" s="113" t="s">
        <v>98</v>
      </c>
      <c r="G19" s="21">
        <v>11</v>
      </c>
      <c r="H19" s="84">
        <v>115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13"/>
      <c r="G20" s="21"/>
      <c r="H20" s="84">
        <v>110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13"/>
      <c r="B21" s="7"/>
      <c r="C21" s="7" t="s">
        <v>5</v>
      </c>
      <c r="D21" s="18"/>
      <c r="E21" s="18"/>
      <c r="F21" s="18"/>
      <c r="G21" s="21"/>
      <c r="H21" s="19">
        <v>105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13"/>
      <c r="B22" s="13"/>
      <c r="C22" s="7" t="s">
        <v>5</v>
      </c>
      <c r="D22" s="18"/>
      <c r="E22" s="18"/>
      <c r="F22" s="18"/>
      <c r="G22" s="21"/>
      <c r="H22" s="19">
        <v>100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13"/>
      <c r="B23" s="7"/>
      <c r="C23" s="7" t="s">
        <v>5</v>
      </c>
      <c r="D23" s="18"/>
      <c r="E23" s="18"/>
      <c r="F23" s="18"/>
      <c r="G23" s="21"/>
      <c r="H23" s="19">
        <v>95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13"/>
      <c r="B24" s="13"/>
      <c r="C24" s="7" t="s">
        <v>5</v>
      </c>
      <c r="D24" s="18"/>
      <c r="E24" s="18"/>
      <c r="F24" s="18"/>
      <c r="G24" s="21"/>
      <c r="H24" s="19">
        <v>92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13"/>
      <c r="B25" s="7"/>
      <c r="C25" s="7" t="s">
        <v>5</v>
      </c>
      <c r="D25" s="18"/>
      <c r="E25" s="18"/>
      <c r="F25" s="18"/>
      <c r="G25" s="21"/>
      <c r="H25" s="19">
        <v>89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13"/>
      <c r="B26" s="13"/>
      <c r="C26" s="7" t="s">
        <v>5</v>
      </c>
      <c r="D26" s="18"/>
      <c r="E26" s="18"/>
      <c r="F26" s="18"/>
      <c r="G26" s="21"/>
      <c r="H26" s="85">
        <v>86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13"/>
      <c r="B27" s="7"/>
      <c r="C27" s="7" t="s">
        <v>5</v>
      </c>
      <c r="D27" s="18"/>
      <c r="E27" s="18"/>
      <c r="F27" s="18"/>
      <c r="G27" s="21"/>
      <c r="H27" s="86">
        <v>83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13"/>
      <c r="B28" s="13"/>
      <c r="C28" s="7" t="s">
        <v>5</v>
      </c>
      <c r="D28" s="18"/>
      <c r="E28" s="18"/>
      <c r="F28" s="18"/>
      <c r="G28" s="21"/>
      <c r="H28" s="86">
        <v>80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13"/>
      <c r="B29" s="7"/>
      <c r="C29" s="7" t="s">
        <v>5</v>
      </c>
      <c r="D29" s="18"/>
      <c r="E29" s="18"/>
      <c r="F29" s="18"/>
      <c r="G29" s="21"/>
      <c r="H29" s="85">
        <v>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13"/>
      <c r="B30" s="13"/>
      <c r="C30" s="7" t="s">
        <v>5</v>
      </c>
      <c r="D30" s="18"/>
      <c r="E30" s="18"/>
      <c r="F30" s="18"/>
      <c r="G30" s="21"/>
      <c r="H30" s="85">
        <v>76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13"/>
      <c r="B31" s="7"/>
      <c r="C31" s="7" t="s">
        <v>5</v>
      </c>
      <c r="D31" s="18"/>
      <c r="E31" s="18"/>
      <c r="F31" s="18"/>
      <c r="G31" s="21"/>
      <c r="H31" s="85">
        <v>74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9:20" ht="12.7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9:20" ht="12.75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9:20" ht="12.7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9:20" ht="12.75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9:20" ht="12.75"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9:20" ht="12.75"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9:20" ht="12.75"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9:20" ht="12.75"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9:20" ht="12.75"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9:20" ht="12.75"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9:20" ht="12.75"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9:20" ht="12.75"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9:20" ht="12.75"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9:20" ht="12.75"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9:20" ht="12.75"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9:20" ht="12.75"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9:20" ht="12.75"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9:20" ht="12.75"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3"/>
      <c r="B50" s="3"/>
      <c r="C50" s="3"/>
      <c r="E50" s="3"/>
      <c r="F50" s="3"/>
      <c r="G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3"/>
      <c r="B51" s="3"/>
      <c r="C51" s="3"/>
      <c r="E51" s="3"/>
      <c r="F51" s="3"/>
      <c r="G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3"/>
      <c r="B52" s="3"/>
      <c r="C52" s="3"/>
      <c r="E52" s="3"/>
      <c r="F52" s="3"/>
      <c r="G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3"/>
      <c r="B53" s="3"/>
      <c r="C53" s="3"/>
      <c r="E53" s="3"/>
      <c r="F53" s="3"/>
      <c r="G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3"/>
      <c r="B54" s="3"/>
      <c r="C54" s="3"/>
      <c r="E54" s="3"/>
      <c r="F54" s="3"/>
      <c r="G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3"/>
      <c r="B55" s="3"/>
      <c r="C55" s="3"/>
      <c r="E55" s="3"/>
      <c r="F55" s="3"/>
      <c r="G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3"/>
      <c r="B56" s="3"/>
      <c r="C56" s="3"/>
      <c r="E56" s="3"/>
      <c r="F56" s="3"/>
      <c r="G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3"/>
      <c r="B57" s="3"/>
      <c r="C57" s="3"/>
      <c r="E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3"/>
      <c r="B58" s="3"/>
      <c r="C58" s="3"/>
      <c r="E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3"/>
      <c r="B59" s="3"/>
      <c r="C59" s="3"/>
      <c r="E59" s="3"/>
      <c r="F59" s="3"/>
      <c r="G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0:20" ht="12.75"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0:20" ht="12.75"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0:20" ht="12.75"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4:20" ht="12.75">
      <c r="D63" s="3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5:20" ht="12.75">
      <c r="E64" s="101" t="s">
        <v>79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0:20" ht="12.75"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3"/>
      <c r="B66" s="3"/>
      <c r="C66" s="3"/>
      <c r="E66" s="45" t="s">
        <v>48</v>
      </c>
      <c r="F66" s="3"/>
      <c r="G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46"/>
      <c r="B67" s="5" t="s">
        <v>4</v>
      </c>
      <c r="C67" s="5" t="s">
        <v>1</v>
      </c>
      <c r="D67" s="5" t="s">
        <v>2</v>
      </c>
      <c r="E67" s="5" t="s">
        <v>3</v>
      </c>
      <c r="F67" s="5" t="s">
        <v>0</v>
      </c>
      <c r="G67" s="5" t="s">
        <v>33</v>
      </c>
      <c r="H67" s="5" t="s">
        <v>71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13"/>
      <c r="B68" s="117">
        <v>61</v>
      </c>
      <c r="C68" s="7" t="s">
        <v>5</v>
      </c>
      <c r="D68" s="113" t="s">
        <v>204</v>
      </c>
      <c r="E68" s="113" t="s">
        <v>205</v>
      </c>
      <c r="F68" s="113" t="s">
        <v>140</v>
      </c>
      <c r="G68" s="86">
        <v>1</v>
      </c>
      <c r="H68" s="19">
        <v>202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13"/>
      <c r="B69" s="118">
        <v>56</v>
      </c>
      <c r="C69" s="7" t="s">
        <v>5</v>
      </c>
      <c r="D69" s="113" t="s">
        <v>198</v>
      </c>
      <c r="E69" s="113" t="s">
        <v>199</v>
      </c>
      <c r="F69" s="113" t="s">
        <v>82</v>
      </c>
      <c r="G69" s="86">
        <v>2</v>
      </c>
      <c r="H69" s="19">
        <v>191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13"/>
      <c r="B70" s="118">
        <v>62</v>
      </c>
      <c r="C70" s="7" t="s">
        <v>5</v>
      </c>
      <c r="D70" s="113" t="s">
        <v>206</v>
      </c>
      <c r="E70" s="113" t="s">
        <v>143</v>
      </c>
      <c r="F70" s="113" t="s">
        <v>207</v>
      </c>
      <c r="G70" s="86">
        <v>3</v>
      </c>
      <c r="H70" s="19">
        <v>181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13"/>
      <c r="B71" s="118">
        <v>60</v>
      </c>
      <c r="C71" s="7" t="s">
        <v>5</v>
      </c>
      <c r="D71" s="113" t="s">
        <v>157</v>
      </c>
      <c r="E71" s="113" t="s">
        <v>203</v>
      </c>
      <c r="F71" s="113" t="s">
        <v>98</v>
      </c>
      <c r="G71" s="86">
        <v>4</v>
      </c>
      <c r="H71" s="84">
        <v>171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13"/>
      <c r="B72" s="118">
        <v>52</v>
      </c>
      <c r="C72" s="7" t="s">
        <v>5</v>
      </c>
      <c r="D72" s="113" t="s">
        <v>192</v>
      </c>
      <c r="E72" s="113" t="s">
        <v>193</v>
      </c>
      <c r="F72" s="113" t="s">
        <v>129</v>
      </c>
      <c r="G72" s="86">
        <v>5</v>
      </c>
      <c r="H72" s="84">
        <v>161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13"/>
      <c r="B73" s="117">
        <v>59</v>
      </c>
      <c r="C73" s="7" t="s">
        <v>5</v>
      </c>
      <c r="D73" s="113" t="s">
        <v>201</v>
      </c>
      <c r="E73" s="113" t="s">
        <v>202</v>
      </c>
      <c r="F73" s="113" t="s">
        <v>98</v>
      </c>
      <c r="G73" s="86">
        <v>6</v>
      </c>
      <c r="H73" s="84">
        <v>152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13"/>
      <c r="B74" s="118">
        <v>58</v>
      </c>
      <c r="C74" s="7" t="s">
        <v>5</v>
      </c>
      <c r="D74" s="113" t="s">
        <v>201</v>
      </c>
      <c r="E74" s="113" t="s">
        <v>105</v>
      </c>
      <c r="F74" s="113" t="s">
        <v>98</v>
      </c>
      <c r="G74" s="86">
        <v>7</v>
      </c>
      <c r="H74" s="84">
        <v>144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>
      <c r="A75" s="13"/>
      <c r="B75" s="118">
        <v>54</v>
      </c>
      <c r="C75" s="7" t="s">
        <v>5</v>
      </c>
      <c r="D75" s="113" t="s">
        <v>196</v>
      </c>
      <c r="E75" s="113" t="s">
        <v>197</v>
      </c>
      <c r="F75" s="113" t="s">
        <v>129</v>
      </c>
      <c r="G75" s="86">
        <v>8</v>
      </c>
      <c r="H75" s="84">
        <v>136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13"/>
      <c r="B76" s="117">
        <v>51</v>
      </c>
      <c r="C76" s="7" t="s">
        <v>5</v>
      </c>
      <c r="D76" s="113" t="s">
        <v>190</v>
      </c>
      <c r="E76" s="113" t="s">
        <v>191</v>
      </c>
      <c r="F76" s="113" t="s">
        <v>85</v>
      </c>
      <c r="G76" s="86">
        <v>9</v>
      </c>
      <c r="H76" s="84">
        <v>128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13"/>
      <c r="B77" s="117">
        <v>53</v>
      </c>
      <c r="C77" s="7" t="s">
        <v>5</v>
      </c>
      <c r="D77" s="113" t="s">
        <v>194</v>
      </c>
      <c r="E77" s="113" t="s">
        <v>195</v>
      </c>
      <c r="F77" s="113" t="s">
        <v>129</v>
      </c>
      <c r="G77" s="86">
        <v>10</v>
      </c>
      <c r="H77" s="84">
        <v>120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13"/>
      <c r="B78" s="117">
        <v>57</v>
      </c>
      <c r="C78" s="7" t="s">
        <v>5</v>
      </c>
      <c r="D78" s="113" t="s">
        <v>176</v>
      </c>
      <c r="E78" s="113" t="s">
        <v>200</v>
      </c>
      <c r="F78" s="113" t="s">
        <v>82</v>
      </c>
      <c r="G78" s="86">
        <v>11</v>
      </c>
      <c r="H78" s="84">
        <v>115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13"/>
      <c r="G79" s="86"/>
      <c r="H79" s="84">
        <v>110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13"/>
      <c r="B80" s="7"/>
      <c r="C80" s="7" t="s">
        <v>5</v>
      </c>
      <c r="D80" s="18"/>
      <c r="E80" s="18"/>
      <c r="F80" s="18"/>
      <c r="G80" s="86"/>
      <c r="H80" s="19">
        <v>105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13"/>
      <c r="B81" s="13"/>
      <c r="C81" s="7" t="s">
        <v>5</v>
      </c>
      <c r="D81" s="18"/>
      <c r="E81" s="18"/>
      <c r="F81" s="18"/>
      <c r="G81" s="86"/>
      <c r="H81" s="19">
        <v>100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13"/>
      <c r="B82" s="7"/>
      <c r="C82" s="7" t="s">
        <v>5</v>
      </c>
      <c r="D82" s="18"/>
      <c r="E82" s="18"/>
      <c r="F82" s="18"/>
      <c r="G82" s="86"/>
      <c r="H82" s="19">
        <v>95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13"/>
      <c r="B83" s="13"/>
      <c r="C83" s="7" t="s">
        <v>5</v>
      </c>
      <c r="D83" s="18"/>
      <c r="E83" s="18"/>
      <c r="F83" s="18"/>
      <c r="G83" s="86"/>
      <c r="H83" s="19">
        <v>92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>
      <c r="A84" s="13"/>
      <c r="B84" s="7"/>
      <c r="C84" s="7" t="s">
        <v>5</v>
      </c>
      <c r="D84" s="18"/>
      <c r="E84" s="18"/>
      <c r="F84" s="18"/>
      <c r="G84" s="86"/>
      <c r="H84" s="19">
        <v>89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13"/>
      <c r="B85" s="13"/>
      <c r="C85" s="7" t="s">
        <v>5</v>
      </c>
      <c r="D85" s="18"/>
      <c r="E85" s="18"/>
      <c r="F85" s="18"/>
      <c r="G85" s="86"/>
      <c r="H85" s="85">
        <v>86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13"/>
      <c r="B86" s="7"/>
      <c r="C86" s="7" t="s">
        <v>5</v>
      </c>
      <c r="D86" s="18"/>
      <c r="E86" s="18"/>
      <c r="F86" s="18"/>
      <c r="G86" s="86"/>
      <c r="H86" s="86">
        <v>83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13"/>
      <c r="B87" s="13"/>
      <c r="C87" s="7" t="s">
        <v>5</v>
      </c>
      <c r="D87" s="18"/>
      <c r="E87" s="18"/>
      <c r="F87" s="18"/>
      <c r="G87" s="86"/>
      <c r="H87" s="86">
        <v>80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13"/>
      <c r="B88" s="7"/>
      <c r="C88" s="7" t="s">
        <v>5</v>
      </c>
      <c r="D88" s="18"/>
      <c r="E88" s="18"/>
      <c r="F88" s="18"/>
      <c r="G88" s="86"/>
      <c r="H88" s="85">
        <v>78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>
      <c r="A89" s="13"/>
      <c r="B89" s="13"/>
      <c r="C89" s="7" t="s">
        <v>5</v>
      </c>
      <c r="D89" s="18"/>
      <c r="E89" s="18"/>
      <c r="F89" s="18"/>
      <c r="G89" s="86"/>
      <c r="H89" s="85">
        <v>76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13"/>
      <c r="B90" s="7"/>
      <c r="C90" s="7" t="s">
        <v>5</v>
      </c>
      <c r="D90" s="18"/>
      <c r="E90" s="18"/>
      <c r="F90" s="18"/>
      <c r="G90" s="86"/>
      <c r="H90" s="85">
        <v>74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0:20" ht="12.75"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0:20" ht="12.75"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0:20" ht="12.75"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0:20" ht="12.75"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0:20" ht="12.75"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0:20" ht="12.75"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0:20" ht="12.75"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128" ht="12.75">
      <c r="D128" s="30"/>
    </row>
    <row r="129" ht="12.75">
      <c r="E129" s="101" t="s">
        <v>79</v>
      </c>
    </row>
    <row r="131" spans="1:9" ht="12.75">
      <c r="A131" s="3"/>
      <c r="B131" s="3"/>
      <c r="C131" s="3"/>
      <c r="E131" s="45" t="s">
        <v>49</v>
      </c>
      <c r="F131" s="3"/>
      <c r="G131" s="3"/>
      <c r="I131" s="3"/>
    </row>
    <row r="132" spans="1:9" ht="12.75">
      <c r="A132" s="46" t="s">
        <v>11</v>
      </c>
      <c r="B132" s="5" t="s">
        <v>4</v>
      </c>
      <c r="C132" s="5" t="s">
        <v>1</v>
      </c>
      <c r="D132" s="5" t="s">
        <v>2</v>
      </c>
      <c r="E132" s="5" t="s">
        <v>3</v>
      </c>
      <c r="F132" s="5" t="s">
        <v>0</v>
      </c>
      <c r="G132" s="5" t="s">
        <v>39</v>
      </c>
      <c r="H132" s="5" t="s">
        <v>9</v>
      </c>
      <c r="I132" s="5" t="s">
        <v>10</v>
      </c>
    </row>
    <row r="133" spans="1:9" ht="12.75">
      <c r="A133" s="13">
        <v>1</v>
      </c>
      <c r="B133" s="117">
        <v>61</v>
      </c>
      <c r="C133" s="7" t="s">
        <v>5</v>
      </c>
      <c r="D133" s="113" t="s">
        <v>204</v>
      </c>
      <c r="E133" s="113" t="s">
        <v>205</v>
      </c>
      <c r="F133" s="113" t="s">
        <v>140</v>
      </c>
      <c r="G133" s="64">
        <f>VLOOKUP(B133,$B$9:$H$31,7,0)</f>
        <v>202</v>
      </c>
      <c r="H133" s="21">
        <f>VLOOKUP(B133,$B$68:$H$90,7,0)</f>
        <v>202</v>
      </c>
      <c r="I133" s="21">
        <f>G133+H133</f>
        <v>404</v>
      </c>
    </row>
    <row r="134" spans="1:9" ht="12.75">
      <c r="A134" s="13">
        <v>2</v>
      </c>
      <c r="B134" s="118">
        <v>62</v>
      </c>
      <c r="C134" s="7" t="s">
        <v>5</v>
      </c>
      <c r="D134" s="113" t="s">
        <v>206</v>
      </c>
      <c r="E134" s="113" t="s">
        <v>143</v>
      </c>
      <c r="F134" s="113" t="s">
        <v>207</v>
      </c>
      <c r="G134" s="64">
        <f>VLOOKUP(B134,$B$9:$H$31,7,0)</f>
        <v>191</v>
      </c>
      <c r="H134" s="21">
        <f>VLOOKUP(B134,$B$68:$H$90,7,0)</f>
        <v>181</v>
      </c>
      <c r="I134" s="21">
        <f>G134+H134</f>
        <v>372</v>
      </c>
    </row>
    <row r="135" spans="1:9" ht="12.75">
      <c r="A135" s="13">
        <v>3</v>
      </c>
      <c r="B135" s="118">
        <v>56</v>
      </c>
      <c r="C135" s="7" t="s">
        <v>5</v>
      </c>
      <c r="D135" s="113" t="s">
        <v>198</v>
      </c>
      <c r="E135" s="113" t="s">
        <v>199</v>
      </c>
      <c r="F135" s="113" t="s">
        <v>82</v>
      </c>
      <c r="G135" s="64">
        <f>VLOOKUP(B135,$B$9:$H$31,7,0)</f>
        <v>161</v>
      </c>
      <c r="H135" s="21">
        <f>VLOOKUP(B135,$B$68:$H$90,7,0)</f>
        <v>191</v>
      </c>
      <c r="I135" s="21">
        <f>G135+H135</f>
        <v>352</v>
      </c>
    </row>
    <row r="136" spans="1:9" ht="12.75">
      <c r="A136" s="13">
        <v>4</v>
      </c>
      <c r="B136" s="118">
        <v>60</v>
      </c>
      <c r="C136" s="7" t="s">
        <v>5</v>
      </c>
      <c r="D136" s="113" t="s">
        <v>157</v>
      </c>
      <c r="E136" s="113" t="s">
        <v>203</v>
      </c>
      <c r="F136" s="113" t="s">
        <v>98</v>
      </c>
      <c r="G136" s="64">
        <f>VLOOKUP(B136,$B$9:$H$31,7,0)</f>
        <v>144</v>
      </c>
      <c r="H136" s="21">
        <f>VLOOKUP(B136,$B$68:$H$90,7,0)</f>
        <v>171</v>
      </c>
      <c r="I136" s="21">
        <f>G136+H136</f>
        <v>315</v>
      </c>
    </row>
    <row r="137" spans="1:9" ht="12.75">
      <c r="A137" s="13">
        <v>5</v>
      </c>
      <c r="B137" s="117">
        <v>51</v>
      </c>
      <c r="C137" s="7" t="s">
        <v>5</v>
      </c>
      <c r="D137" s="113" t="s">
        <v>190</v>
      </c>
      <c r="E137" s="113" t="s">
        <v>191</v>
      </c>
      <c r="F137" s="113" t="s">
        <v>85</v>
      </c>
      <c r="G137" s="64">
        <f>VLOOKUP(B137,$B$9:$H$31,7,0)</f>
        <v>181</v>
      </c>
      <c r="H137" s="21">
        <f>VLOOKUP(B137,$B$68:$H$90,7,0)</f>
        <v>128</v>
      </c>
      <c r="I137" s="21">
        <f>G137+H137</f>
        <v>309</v>
      </c>
    </row>
    <row r="138" spans="1:9" ht="12.75">
      <c r="A138" s="13">
        <v>6</v>
      </c>
      <c r="B138" s="118">
        <v>54</v>
      </c>
      <c r="C138" s="7" t="s">
        <v>5</v>
      </c>
      <c r="D138" s="113" t="s">
        <v>196</v>
      </c>
      <c r="E138" s="113" t="s">
        <v>197</v>
      </c>
      <c r="F138" s="113" t="s">
        <v>129</v>
      </c>
      <c r="G138" s="64">
        <f>VLOOKUP(B138,$B$9:$H$31,7,0)</f>
        <v>171</v>
      </c>
      <c r="H138" s="21">
        <f>VLOOKUP(B138,$B$68:$H$90,7,0)</f>
        <v>136</v>
      </c>
      <c r="I138" s="21">
        <f>G138+H138</f>
        <v>307</v>
      </c>
    </row>
    <row r="139" spans="1:9" ht="12.75">
      <c r="A139" s="13">
        <v>7</v>
      </c>
      <c r="B139" s="118">
        <v>52</v>
      </c>
      <c r="C139" s="7" t="s">
        <v>5</v>
      </c>
      <c r="D139" s="113" t="s">
        <v>192</v>
      </c>
      <c r="E139" s="113" t="s">
        <v>193</v>
      </c>
      <c r="F139" s="113" t="s">
        <v>129</v>
      </c>
      <c r="G139" s="64">
        <f>VLOOKUP(B139,$B$9:$H$31,7,0)</f>
        <v>128</v>
      </c>
      <c r="H139" s="21">
        <f>VLOOKUP(B139,$B$68:$H$90,7,0)</f>
        <v>161</v>
      </c>
      <c r="I139" s="21">
        <f>G139+H139</f>
        <v>289</v>
      </c>
    </row>
    <row r="140" spans="1:9" ht="12.75">
      <c r="A140" s="13">
        <v>8</v>
      </c>
      <c r="B140" s="117">
        <v>59</v>
      </c>
      <c r="C140" s="7" t="s">
        <v>5</v>
      </c>
      <c r="D140" s="113" t="s">
        <v>201</v>
      </c>
      <c r="E140" s="113" t="s">
        <v>202</v>
      </c>
      <c r="F140" s="113" t="s">
        <v>98</v>
      </c>
      <c r="G140" s="64">
        <f>VLOOKUP(B140,$B$9:$H$31,7,0)</f>
        <v>136</v>
      </c>
      <c r="H140" s="21">
        <f>VLOOKUP(B140,$B$68:$H$90,7,0)</f>
        <v>152</v>
      </c>
      <c r="I140" s="21">
        <f>G140+H140</f>
        <v>288</v>
      </c>
    </row>
    <row r="141" spans="1:9" ht="12.75">
      <c r="A141" s="13">
        <v>9</v>
      </c>
      <c r="B141" s="117">
        <v>57</v>
      </c>
      <c r="C141" s="7" t="s">
        <v>5</v>
      </c>
      <c r="D141" s="113" t="s">
        <v>176</v>
      </c>
      <c r="E141" s="113" t="s">
        <v>200</v>
      </c>
      <c r="F141" s="113" t="s">
        <v>82</v>
      </c>
      <c r="G141" s="64">
        <f>VLOOKUP(B141,$B$9:$H$31,7,0)</f>
        <v>152</v>
      </c>
      <c r="H141" s="21">
        <f>VLOOKUP(B141,$B$68:$H$90,7,0)</f>
        <v>115</v>
      </c>
      <c r="I141" s="21">
        <f>G141+H141</f>
        <v>267</v>
      </c>
    </row>
    <row r="142" spans="1:9" ht="12.75">
      <c r="A142" s="13">
        <v>10</v>
      </c>
      <c r="B142" s="118">
        <v>58</v>
      </c>
      <c r="C142" s="7" t="s">
        <v>5</v>
      </c>
      <c r="D142" s="113" t="s">
        <v>201</v>
      </c>
      <c r="E142" s="113" t="s">
        <v>105</v>
      </c>
      <c r="F142" s="113" t="s">
        <v>98</v>
      </c>
      <c r="G142" s="64">
        <f>VLOOKUP(B142,$B$9:$H$31,7,0)</f>
        <v>115</v>
      </c>
      <c r="H142" s="21">
        <f>VLOOKUP(B142,$B$68:$H$90,7,0)</f>
        <v>144</v>
      </c>
      <c r="I142" s="21">
        <f>G142+H142</f>
        <v>259</v>
      </c>
    </row>
    <row r="143" spans="1:9" ht="12.75">
      <c r="A143" s="13">
        <v>11</v>
      </c>
      <c r="B143" s="117">
        <v>53</v>
      </c>
      <c r="C143" s="7" t="s">
        <v>5</v>
      </c>
      <c r="D143" s="113" t="s">
        <v>194</v>
      </c>
      <c r="E143" s="113" t="s">
        <v>195</v>
      </c>
      <c r="F143" s="113" t="s">
        <v>129</v>
      </c>
      <c r="G143" s="64">
        <f>VLOOKUP(B143,$B$9:$H$31,7,0)</f>
        <v>120</v>
      </c>
      <c r="H143" s="21">
        <f>VLOOKUP(B143,$B$68:$H$90,7,0)</f>
        <v>120</v>
      </c>
      <c r="I143" s="21">
        <f>G143+H143</f>
        <v>240</v>
      </c>
    </row>
    <row r="144" spans="1:9" ht="12.75">
      <c r="A144" s="13">
        <v>12</v>
      </c>
      <c r="G144" s="64" t="e">
        <f>VLOOKUP(B144,$B$9:$H$31,7,0)</f>
        <v>#N/A</v>
      </c>
      <c r="H144" s="21" t="e">
        <f>VLOOKUP(B144,$B$68:$H$90,7,0)</f>
        <v>#N/A</v>
      </c>
      <c r="I144" s="21" t="e">
        <f>G144+H144</f>
        <v>#N/A</v>
      </c>
    </row>
    <row r="145" spans="1:9" ht="12.75">
      <c r="A145" s="13">
        <v>13</v>
      </c>
      <c r="B145" s="7"/>
      <c r="C145" s="7" t="s">
        <v>5</v>
      </c>
      <c r="D145" s="18"/>
      <c r="E145" s="18"/>
      <c r="F145" s="18"/>
      <c r="G145" s="64" t="e">
        <f aca="true" t="shared" si="0" ref="G145:G152">VLOOKUP(B145,$B$9:$H$31,7,0)</f>
        <v>#N/A</v>
      </c>
      <c r="H145" s="21" t="e">
        <f>VLOOKUP(B145,$B$68:$H$90,7,0)</f>
        <v>#N/A</v>
      </c>
      <c r="I145" s="21" t="e">
        <f>G145+H145</f>
        <v>#N/A</v>
      </c>
    </row>
    <row r="146" spans="1:9" ht="12.75">
      <c r="A146" s="13">
        <v>14</v>
      </c>
      <c r="B146" s="13"/>
      <c r="C146" s="7" t="s">
        <v>5</v>
      </c>
      <c r="D146" s="18"/>
      <c r="E146" s="18"/>
      <c r="F146" s="18"/>
      <c r="G146" s="64" t="e">
        <f t="shared" si="0"/>
        <v>#N/A</v>
      </c>
      <c r="H146" s="21" t="e">
        <f>VLOOKUP(B146,$B$68:$H$90,7,0)</f>
        <v>#N/A</v>
      </c>
      <c r="I146" s="21" t="e">
        <f>G146+H146</f>
        <v>#N/A</v>
      </c>
    </row>
    <row r="147" spans="1:9" ht="12.75">
      <c r="A147" s="13">
        <v>15</v>
      </c>
      <c r="B147" s="7"/>
      <c r="C147" s="7" t="s">
        <v>5</v>
      </c>
      <c r="D147" s="18"/>
      <c r="E147" s="18"/>
      <c r="F147" s="18"/>
      <c r="G147" s="64" t="e">
        <f t="shared" si="0"/>
        <v>#N/A</v>
      </c>
      <c r="H147" s="21" t="e">
        <f>VLOOKUP(B147,$B$68:$H$90,7,0)</f>
        <v>#N/A</v>
      </c>
      <c r="I147" s="21" t="e">
        <f>G147+H147</f>
        <v>#N/A</v>
      </c>
    </row>
    <row r="148" spans="1:9" ht="12.75">
      <c r="A148" s="13">
        <v>16</v>
      </c>
      <c r="B148" s="13"/>
      <c r="C148" s="7" t="s">
        <v>5</v>
      </c>
      <c r="D148" s="18"/>
      <c r="E148" s="18"/>
      <c r="F148" s="18"/>
      <c r="G148" s="64" t="e">
        <f t="shared" si="0"/>
        <v>#N/A</v>
      </c>
      <c r="H148" s="21" t="e">
        <f>VLOOKUP(B148,$B$68:$H$90,7,0)</f>
        <v>#N/A</v>
      </c>
      <c r="I148" s="21" t="e">
        <f>G148+H148</f>
        <v>#N/A</v>
      </c>
    </row>
    <row r="149" spans="1:9" ht="12.75">
      <c r="A149" s="13">
        <v>17</v>
      </c>
      <c r="B149" s="7"/>
      <c r="C149" s="7" t="s">
        <v>5</v>
      </c>
      <c r="D149" s="18"/>
      <c r="E149" s="18"/>
      <c r="F149" s="18"/>
      <c r="G149" s="64" t="e">
        <f t="shared" si="0"/>
        <v>#N/A</v>
      </c>
      <c r="H149" s="21" t="e">
        <f>VLOOKUP(B149,$B$68:$H$90,7,0)</f>
        <v>#N/A</v>
      </c>
      <c r="I149" s="21" t="e">
        <f>G149+H149</f>
        <v>#N/A</v>
      </c>
    </row>
    <row r="150" spans="1:9" ht="12.75">
      <c r="A150" s="13">
        <v>18</v>
      </c>
      <c r="B150" s="13"/>
      <c r="C150" s="7" t="s">
        <v>5</v>
      </c>
      <c r="D150" s="18"/>
      <c r="E150" s="18"/>
      <c r="F150" s="18"/>
      <c r="G150" s="64" t="e">
        <f t="shared" si="0"/>
        <v>#N/A</v>
      </c>
      <c r="H150" s="21" t="e">
        <f>VLOOKUP(B150,$B$68:$H$90,7,0)</f>
        <v>#N/A</v>
      </c>
      <c r="I150" s="21" t="e">
        <f>G150+H150</f>
        <v>#N/A</v>
      </c>
    </row>
    <row r="151" spans="1:9" ht="12.75">
      <c r="A151" s="13">
        <v>19</v>
      </c>
      <c r="B151" s="13"/>
      <c r="C151" s="7" t="s">
        <v>5</v>
      </c>
      <c r="D151" s="18"/>
      <c r="E151" s="18"/>
      <c r="F151" s="18"/>
      <c r="G151" s="64" t="e">
        <f t="shared" si="0"/>
        <v>#N/A</v>
      </c>
      <c r="H151" s="21" t="e">
        <f>VLOOKUP(B151,$B$68:$H$90,7,0)</f>
        <v>#N/A</v>
      </c>
      <c r="I151" s="21" t="e">
        <f>G151+H151</f>
        <v>#N/A</v>
      </c>
    </row>
    <row r="152" spans="1:9" ht="12.75">
      <c r="A152" s="13">
        <v>20</v>
      </c>
      <c r="B152" s="7"/>
      <c r="C152" s="7" t="s">
        <v>5</v>
      </c>
      <c r="D152" s="18"/>
      <c r="E152" s="18"/>
      <c r="F152" s="18"/>
      <c r="G152" s="64" t="e">
        <f t="shared" si="0"/>
        <v>#N/A</v>
      </c>
      <c r="H152" s="21" t="e">
        <f>VLOOKUP(B152,$B$68:$H$90,7,0)</f>
        <v>#N/A</v>
      </c>
      <c r="I152" s="21" t="e">
        <f>G152+H152</f>
        <v>#N/A</v>
      </c>
    </row>
    <row r="153" spans="1:9" ht="12.75">
      <c r="A153" s="63"/>
      <c r="B153" s="63"/>
      <c r="C153" s="88"/>
      <c r="D153" s="94"/>
      <c r="E153" s="94"/>
      <c r="F153" s="94"/>
      <c r="G153" s="95"/>
      <c r="H153" s="96"/>
      <c r="I153" s="96"/>
    </row>
    <row r="154" spans="1:9" ht="12.75">
      <c r="A154" s="3"/>
      <c r="B154" s="3"/>
      <c r="C154" s="3"/>
      <c r="E154" s="3"/>
      <c r="F154" s="3"/>
      <c r="G154" s="3"/>
      <c r="I154" s="3"/>
    </row>
    <row r="155" spans="1:9" ht="12.75">
      <c r="A155" s="3"/>
      <c r="B155" s="3"/>
      <c r="C155" s="3"/>
      <c r="E155" s="3"/>
      <c r="F155" s="63" t="s">
        <v>12</v>
      </c>
      <c r="G155" s="3"/>
      <c r="I155" s="3"/>
    </row>
    <row r="156" spans="1:9" ht="12.75">
      <c r="A156" s="3"/>
      <c r="B156" s="3"/>
      <c r="C156" s="3"/>
      <c r="E156" s="3"/>
      <c r="F156" s="21" t="s">
        <v>13</v>
      </c>
      <c r="G156" s="21" t="s">
        <v>19</v>
      </c>
      <c r="I156" s="3"/>
    </row>
    <row r="157" spans="1:9" ht="12.75">
      <c r="A157" s="3"/>
      <c r="B157" s="3"/>
      <c r="C157" s="3"/>
      <c r="E157" s="3"/>
      <c r="F157" s="21" t="s">
        <v>26</v>
      </c>
      <c r="G157" s="21">
        <v>5</v>
      </c>
      <c r="I157" s="3"/>
    </row>
    <row r="158" spans="1:9" ht="12.75">
      <c r="A158" s="3"/>
      <c r="B158" s="3"/>
      <c r="C158" s="3"/>
      <c r="E158" s="3"/>
      <c r="F158" s="21" t="s">
        <v>21</v>
      </c>
      <c r="G158" s="21">
        <v>4</v>
      </c>
      <c r="I158" s="3"/>
    </row>
    <row r="159" spans="1:9" ht="12.75">
      <c r="A159" s="3"/>
      <c r="B159" s="3"/>
      <c r="C159" s="3"/>
      <c r="E159" s="3"/>
      <c r="F159" s="21" t="s">
        <v>22</v>
      </c>
      <c r="G159" s="21">
        <v>3</v>
      </c>
      <c r="I159" s="3"/>
    </row>
    <row r="160" spans="1:9" ht="12.75">
      <c r="A160" s="3"/>
      <c r="B160" s="3"/>
      <c r="C160" s="3"/>
      <c r="E160" s="3"/>
      <c r="F160" s="21" t="s">
        <v>20</v>
      </c>
      <c r="G160" s="21">
        <v>12</v>
      </c>
      <c r="I160" s="3"/>
    </row>
    <row r="161" spans="1:9" ht="12.75">
      <c r="A161" s="3"/>
      <c r="B161" s="3"/>
      <c r="C161" s="3"/>
      <c r="E161" s="3"/>
      <c r="F161" s="21" t="s">
        <v>24</v>
      </c>
      <c r="G161" s="21">
        <v>12</v>
      </c>
      <c r="I161" s="3"/>
    </row>
    <row r="162" spans="1:9" ht="12.75">
      <c r="A162" s="3"/>
      <c r="B162" s="3"/>
      <c r="C162" s="3"/>
      <c r="E162" s="3"/>
      <c r="F162" s="21" t="s">
        <v>69</v>
      </c>
      <c r="G162" s="21">
        <v>12</v>
      </c>
      <c r="I162" s="3"/>
    </row>
    <row r="163" spans="1:9" ht="12.75">
      <c r="A163" s="3"/>
      <c r="B163" s="3"/>
      <c r="C163" s="3"/>
      <c r="E163" s="3"/>
      <c r="F163" s="21" t="s">
        <v>23</v>
      </c>
      <c r="G163" s="21">
        <v>12</v>
      </c>
      <c r="I163" s="3"/>
    </row>
    <row r="164" spans="1:9" ht="12.75">
      <c r="A164" s="3"/>
      <c r="B164" s="3"/>
      <c r="C164" s="3"/>
      <c r="E164" s="3"/>
      <c r="F164" s="31" t="s">
        <v>27</v>
      </c>
      <c r="G164" s="21">
        <v>12</v>
      </c>
      <c r="I164" s="3"/>
    </row>
    <row r="165" spans="1:9" ht="12.75">
      <c r="A165" s="3"/>
      <c r="B165" s="3"/>
      <c r="C165" s="3"/>
      <c r="E165" s="3"/>
      <c r="F165" s="21" t="s">
        <v>57</v>
      </c>
      <c r="G165" s="21">
        <v>12</v>
      </c>
      <c r="I165" s="3"/>
    </row>
    <row r="166" spans="1:9" ht="12.75">
      <c r="A166" s="3"/>
      <c r="B166" s="3"/>
      <c r="C166" s="3"/>
      <c r="E166" s="3"/>
      <c r="F166" s="21" t="s">
        <v>58</v>
      </c>
      <c r="G166" s="21">
        <v>6</v>
      </c>
      <c r="I166" s="3"/>
    </row>
    <row r="167" spans="6:8" ht="12.75">
      <c r="F167" s="20" t="s">
        <v>77</v>
      </c>
      <c r="G167" s="17">
        <v>12</v>
      </c>
      <c r="H167" s="98"/>
    </row>
    <row r="168" spans="6:7" ht="12.75">
      <c r="F168" s="127" t="s">
        <v>275</v>
      </c>
      <c r="G168" s="127">
        <v>1</v>
      </c>
    </row>
  </sheetData>
  <sheetProtection/>
  <printOptions/>
  <pageMargins left="0.2362204724409449" right="0.2362204724409449" top="0.35433070866141736" bottom="0.35433070866141736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4"/>
  <sheetViews>
    <sheetView zoomScale="85" zoomScaleNormal="85" zoomScalePageLayoutView="0" workbookViewId="0" topLeftCell="A150">
      <selection activeCell="I184" sqref="I184"/>
    </sheetView>
  </sheetViews>
  <sheetFormatPr defaultColWidth="11.421875" defaultRowHeight="12.75"/>
  <cols>
    <col min="1" max="1" width="5.7109375" style="0" customWidth="1"/>
    <col min="2" max="2" width="5.28125" style="0" customWidth="1"/>
    <col min="3" max="3" width="3.8515625" style="0" customWidth="1"/>
    <col min="4" max="4" width="20.57421875" style="3" customWidth="1"/>
    <col min="5" max="5" width="13.7109375" style="0" customWidth="1"/>
    <col min="6" max="6" width="24.421875" style="0" customWidth="1"/>
    <col min="7" max="7" width="10.28125" style="0" customWidth="1"/>
    <col min="8" max="8" width="8.00390625" style="3" customWidth="1"/>
    <col min="9" max="9" width="7.57421875" style="0" customWidth="1"/>
    <col min="10" max="10" width="9.28125" style="0" customWidth="1"/>
    <col min="11" max="11" width="6.8515625" style="0" customWidth="1"/>
    <col min="12" max="12" width="12.140625" style="0" bestFit="1" customWidth="1"/>
  </cols>
  <sheetData>
    <row r="1" ht="12.75">
      <c r="E1" s="101" t="s">
        <v>79</v>
      </c>
    </row>
    <row r="3" ht="12.75">
      <c r="E3" s="36" t="s">
        <v>51</v>
      </c>
    </row>
    <row r="4" spans="1:8" ht="12.75">
      <c r="A4" s="25"/>
      <c r="B4" s="6" t="s">
        <v>4</v>
      </c>
      <c r="C4" s="4" t="s">
        <v>1</v>
      </c>
      <c r="D4" s="5" t="s">
        <v>2</v>
      </c>
      <c r="E4" s="5" t="s">
        <v>3</v>
      </c>
      <c r="F4" s="6" t="s">
        <v>0</v>
      </c>
      <c r="G4" s="5" t="s">
        <v>8</v>
      </c>
      <c r="H4" s="5" t="s">
        <v>71</v>
      </c>
    </row>
    <row r="5" spans="1:8" ht="12.75">
      <c r="A5" s="13"/>
      <c r="B5" s="116">
        <v>21</v>
      </c>
      <c r="C5" s="15" t="s">
        <v>6</v>
      </c>
      <c r="D5" s="113" t="s">
        <v>228</v>
      </c>
      <c r="E5" s="113" t="s">
        <v>229</v>
      </c>
      <c r="F5" s="113" t="s">
        <v>230</v>
      </c>
      <c r="G5" s="19">
        <v>1</v>
      </c>
      <c r="H5" s="19">
        <v>202</v>
      </c>
    </row>
    <row r="6" spans="1:8" ht="12.75">
      <c r="A6" s="13"/>
      <c r="B6" s="116">
        <v>9</v>
      </c>
      <c r="C6" s="15" t="s">
        <v>6</v>
      </c>
      <c r="D6" s="113" t="s">
        <v>216</v>
      </c>
      <c r="E6" s="113" t="s">
        <v>217</v>
      </c>
      <c r="F6" s="113" t="s">
        <v>129</v>
      </c>
      <c r="G6" s="19">
        <v>2</v>
      </c>
      <c r="H6" s="19">
        <v>191</v>
      </c>
    </row>
    <row r="7" spans="1:8" ht="12.75">
      <c r="A7" s="13"/>
      <c r="B7" s="116">
        <v>7</v>
      </c>
      <c r="C7" s="15" t="s">
        <v>6</v>
      </c>
      <c r="D7" s="113" t="s">
        <v>214</v>
      </c>
      <c r="E7" s="113" t="s">
        <v>215</v>
      </c>
      <c r="F7" s="113" t="s">
        <v>129</v>
      </c>
      <c r="G7" s="19">
        <v>3</v>
      </c>
      <c r="H7" s="19">
        <v>181</v>
      </c>
    </row>
    <row r="8" spans="1:8" ht="12.75">
      <c r="A8" s="13"/>
      <c r="B8" s="116">
        <v>2</v>
      </c>
      <c r="C8" s="15" t="s">
        <v>6</v>
      </c>
      <c r="D8" s="113" t="s">
        <v>209</v>
      </c>
      <c r="E8" s="113" t="s">
        <v>172</v>
      </c>
      <c r="F8" s="113" t="s">
        <v>85</v>
      </c>
      <c r="G8" s="19">
        <v>4</v>
      </c>
      <c r="H8" s="84">
        <v>171</v>
      </c>
    </row>
    <row r="9" spans="1:8" ht="12.75">
      <c r="A9" s="13"/>
      <c r="B9" s="116">
        <v>16</v>
      </c>
      <c r="C9" s="15" t="s">
        <v>6</v>
      </c>
      <c r="D9" s="113" t="s">
        <v>96</v>
      </c>
      <c r="E9" s="113" t="s">
        <v>162</v>
      </c>
      <c r="F9" s="113" t="s">
        <v>98</v>
      </c>
      <c r="G9" s="19">
        <v>5</v>
      </c>
      <c r="H9" s="84">
        <v>161</v>
      </c>
    </row>
    <row r="10" spans="1:8" ht="12.75">
      <c r="A10" s="13"/>
      <c r="B10" s="116">
        <v>1</v>
      </c>
      <c r="C10" s="15" t="s">
        <v>6</v>
      </c>
      <c r="D10" s="113" t="s">
        <v>208</v>
      </c>
      <c r="E10" s="113" t="s">
        <v>162</v>
      </c>
      <c r="F10" s="113" t="s">
        <v>85</v>
      </c>
      <c r="G10" s="19">
        <v>6</v>
      </c>
      <c r="H10" s="84">
        <v>152</v>
      </c>
    </row>
    <row r="11" spans="1:8" ht="12.75">
      <c r="A11" s="13"/>
      <c r="B11" s="116">
        <v>6</v>
      </c>
      <c r="C11" s="15" t="s">
        <v>6</v>
      </c>
      <c r="D11" s="113" t="s">
        <v>213</v>
      </c>
      <c r="E11" s="113" t="s">
        <v>162</v>
      </c>
      <c r="F11" s="113" t="s">
        <v>129</v>
      </c>
      <c r="G11" s="19">
        <v>7</v>
      </c>
      <c r="H11" s="84">
        <v>144</v>
      </c>
    </row>
    <row r="12" spans="1:8" ht="12.75">
      <c r="A12" s="13"/>
      <c r="B12" s="116">
        <v>14</v>
      </c>
      <c r="C12" s="15" t="s">
        <v>6</v>
      </c>
      <c r="D12" s="113" t="s">
        <v>154</v>
      </c>
      <c r="E12" s="113" t="s">
        <v>222</v>
      </c>
      <c r="F12" s="113" t="s">
        <v>88</v>
      </c>
      <c r="G12" s="19">
        <v>8</v>
      </c>
      <c r="H12" s="84">
        <v>136</v>
      </c>
    </row>
    <row r="13" spans="1:8" ht="12.75">
      <c r="A13" s="13"/>
      <c r="B13" s="116">
        <v>22</v>
      </c>
      <c r="C13" s="15" t="s">
        <v>6</v>
      </c>
      <c r="D13" s="122" t="s">
        <v>259</v>
      </c>
      <c r="E13" s="18" t="s">
        <v>107</v>
      </c>
      <c r="F13" s="18" t="s">
        <v>260</v>
      </c>
      <c r="G13" s="19">
        <v>9</v>
      </c>
      <c r="H13" s="84">
        <v>128</v>
      </c>
    </row>
    <row r="14" spans="1:8" ht="12.75">
      <c r="A14" s="13"/>
      <c r="B14" s="116">
        <v>17</v>
      </c>
      <c r="C14" s="15" t="s">
        <v>6</v>
      </c>
      <c r="D14" s="113" t="s">
        <v>224</v>
      </c>
      <c r="E14" s="115" t="s">
        <v>225</v>
      </c>
      <c r="F14" s="113" t="s">
        <v>184</v>
      </c>
      <c r="G14" s="19">
        <v>10</v>
      </c>
      <c r="H14" s="84">
        <v>120</v>
      </c>
    </row>
    <row r="15" spans="1:8" ht="12.75">
      <c r="A15" s="13"/>
      <c r="B15" s="116">
        <v>3</v>
      </c>
      <c r="C15" s="15" t="s">
        <v>6</v>
      </c>
      <c r="D15" s="113" t="s">
        <v>210</v>
      </c>
      <c r="E15" s="113" t="s">
        <v>211</v>
      </c>
      <c r="F15" s="113" t="s">
        <v>85</v>
      </c>
      <c r="G15" s="42">
        <v>11</v>
      </c>
      <c r="H15" s="84">
        <v>115</v>
      </c>
    </row>
    <row r="16" spans="1:8" ht="12.75">
      <c r="A16" s="13"/>
      <c r="B16" s="116">
        <v>8</v>
      </c>
      <c r="C16" s="15" t="s">
        <v>6</v>
      </c>
      <c r="D16" s="113" t="s">
        <v>130</v>
      </c>
      <c r="E16" s="113" t="s">
        <v>177</v>
      </c>
      <c r="F16" s="113" t="s">
        <v>129</v>
      </c>
      <c r="G16" s="42">
        <v>12</v>
      </c>
      <c r="H16" s="84">
        <v>110</v>
      </c>
    </row>
    <row r="17" spans="1:8" ht="12.75">
      <c r="A17" s="13"/>
      <c r="B17" s="116">
        <v>19</v>
      </c>
      <c r="C17" s="15" t="s">
        <v>6</v>
      </c>
      <c r="D17" s="113" t="s">
        <v>227</v>
      </c>
      <c r="E17" s="113" t="s">
        <v>90</v>
      </c>
      <c r="F17" s="113" t="s">
        <v>140</v>
      </c>
      <c r="G17" s="19">
        <v>13</v>
      </c>
      <c r="H17" s="19">
        <v>105</v>
      </c>
    </row>
    <row r="18" spans="1:8" ht="12.75">
      <c r="A18" s="13"/>
      <c r="B18" s="116">
        <v>13</v>
      </c>
      <c r="C18" s="15" t="s">
        <v>6</v>
      </c>
      <c r="D18" s="113" t="s">
        <v>220</v>
      </c>
      <c r="E18" s="113" t="s">
        <v>221</v>
      </c>
      <c r="F18" s="113" t="s">
        <v>121</v>
      </c>
      <c r="G18" s="19">
        <v>14</v>
      </c>
      <c r="H18" s="19">
        <v>100</v>
      </c>
    </row>
    <row r="19" spans="1:8" ht="15" customHeight="1">
      <c r="A19" s="13"/>
      <c r="B19" s="116">
        <v>5</v>
      </c>
      <c r="C19" s="15" t="s">
        <v>6</v>
      </c>
      <c r="D19" s="111" t="s">
        <v>83</v>
      </c>
      <c r="E19" s="111" t="s">
        <v>211</v>
      </c>
      <c r="F19" s="111" t="s">
        <v>85</v>
      </c>
      <c r="G19" s="19">
        <v>15</v>
      </c>
      <c r="H19" s="21">
        <v>95</v>
      </c>
    </row>
    <row r="20" spans="1:8" ht="15" customHeight="1">
      <c r="A20" s="13"/>
      <c r="B20" s="116">
        <v>4</v>
      </c>
      <c r="C20" s="15" t="s">
        <v>6</v>
      </c>
      <c r="D20" s="113" t="s">
        <v>212</v>
      </c>
      <c r="E20" s="113" t="s">
        <v>116</v>
      </c>
      <c r="F20" s="113" t="s">
        <v>85</v>
      </c>
      <c r="G20" s="19">
        <v>16</v>
      </c>
      <c r="H20" s="19">
        <v>92</v>
      </c>
    </row>
    <row r="21" spans="1:8" ht="12.75">
      <c r="A21" s="13"/>
      <c r="B21" s="116">
        <v>20</v>
      </c>
      <c r="C21" s="15" t="s">
        <v>6</v>
      </c>
      <c r="D21" s="115" t="s">
        <v>262</v>
      </c>
      <c r="E21" s="115" t="s">
        <v>263</v>
      </c>
      <c r="F21" s="115" t="s">
        <v>264</v>
      </c>
      <c r="G21" s="19">
        <v>17</v>
      </c>
      <c r="H21" s="19">
        <v>89</v>
      </c>
    </row>
    <row r="22" spans="1:8" ht="12.75">
      <c r="A22" s="13"/>
      <c r="B22" s="116">
        <v>15</v>
      </c>
      <c r="C22" s="15" t="s">
        <v>6</v>
      </c>
      <c r="D22" s="113" t="s">
        <v>223</v>
      </c>
      <c r="E22" s="113" t="s">
        <v>163</v>
      </c>
      <c r="F22" s="113" t="s">
        <v>88</v>
      </c>
      <c r="G22" s="21">
        <v>18</v>
      </c>
      <c r="H22" s="19">
        <v>86</v>
      </c>
    </row>
    <row r="23" spans="1:8" ht="12.75">
      <c r="A23" s="13"/>
      <c r="B23" s="116">
        <v>18</v>
      </c>
      <c r="C23" s="15" t="s">
        <v>6</v>
      </c>
      <c r="D23" s="113" t="s">
        <v>226</v>
      </c>
      <c r="E23" s="113" t="s">
        <v>167</v>
      </c>
      <c r="F23" s="113" t="s">
        <v>140</v>
      </c>
      <c r="G23" s="19">
        <v>19</v>
      </c>
      <c r="H23" s="85">
        <v>83</v>
      </c>
    </row>
    <row r="24" spans="1:8" ht="12.75">
      <c r="A24" s="13"/>
      <c r="B24" s="116">
        <v>12</v>
      </c>
      <c r="C24" s="15" t="s">
        <v>6</v>
      </c>
      <c r="D24" s="113" t="s">
        <v>218</v>
      </c>
      <c r="E24" s="113" t="s">
        <v>219</v>
      </c>
      <c r="F24" s="113" t="s">
        <v>121</v>
      </c>
      <c r="G24" s="19">
        <v>20</v>
      </c>
      <c r="H24" s="86">
        <v>80</v>
      </c>
    </row>
    <row r="25" spans="1:8" ht="12.75">
      <c r="A25" s="13"/>
      <c r="G25" s="19"/>
      <c r="H25" s="86">
        <v>78</v>
      </c>
    </row>
    <row r="26" spans="1:8" ht="12.75">
      <c r="A26" s="13"/>
      <c r="G26" s="19"/>
      <c r="H26" s="85">
        <v>76</v>
      </c>
    </row>
    <row r="27" spans="1:8" ht="14.25">
      <c r="A27" s="13"/>
      <c r="B27" s="13"/>
      <c r="C27" s="15" t="s">
        <v>6</v>
      </c>
      <c r="D27" s="44"/>
      <c r="E27" s="24"/>
      <c r="F27" s="24"/>
      <c r="G27" s="19"/>
      <c r="H27" s="85">
        <v>74</v>
      </c>
    </row>
    <row r="28" spans="1:8" ht="15">
      <c r="A28" s="13"/>
      <c r="B28" s="116"/>
      <c r="C28" s="15" t="s">
        <v>6</v>
      </c>
      <c r="D28" s="9"/>
      <c r="E28" s="8"/>
      <c r="F28" s="8"/>
      <c r="G28" s="19"/>
      <c r="H28" s="85">
        <v>72</v>
      </c>
    </row>
    <row r="29" spans="1:8" ht="14.25">
      <c r="A29" s="13"/>
      <c r="B29" s="13"/>
      <c r="C29" s="15" t="s">
        <v>6</v>
      </c>
      <c r="D29" s="44"/>
      <c r="E29" s="24"/>
      <c r="F29" s="24"/>
      <c r="G29" s="19"/>
      <c r="H29" s="85">
        <v>70</v>
      </c>
    </row>
    <row r="30" spans="1:8" ht="12.75">
      <c r="A30" s="13"/>
      <c r="B30" s="116"/>
      <c r="C30" s="15" t="s">
        <v>6</v>
      </c>
      <c r="D30" s="18"/>
      <c r="E30" s="18"/>
      <c r="F30" s="18"/>
      <c r="G30" s="19"/>
      <c r="H30" s="85">
        <v>68</v>
      </c>
    </row>
    <row r="31" spans="1:8" ht="12.75">
      <c r="A31" s="13"/>
      <c r="B31" s="13"/>
      <c r="C31" s="15" t="s">
        <v>6</v>
      </c>
      <c r="D31" s="18"/>
      <c r="E31" s="18"/>
      <c r="F31" s="18"/>
      <c r="G31" s="19"/>
      <c r="H31" s="85">
        <v>66</v>
      </c>
    </row>
    <row r="32" spans="1:8" ht="12.75">
      <c r="A32" s="13"/>
      <c r="B32" s="116"/>
      <c r="C32" s="15" t="s">
        <v>6</v>
      </c>
      <c r="D32" s="18"/>
      <c r="E32" s="18"/>
      <c r="F32" s="18"/>
      <c r="G32" s="19"/>
      <c r="H32" s="85">
        <v>64</v>
      </c>
    </row>
    <row r="33" spans="1:8" ht="12.75">
      <c r="A33" s="13"/>
      <c r="B33" s="13"/>
      <c r="C33" s="15" t="s">
        <v>6</v>
      </c>
      <c r="D33" s="18"/>
      <c r="E33" s="18"/>
      <c r="F33" s="18"/>
      <c r="G33" s="19"/>
      <c r="H33" s="85">
        <v>62</v>
      </c>
    </row>
    <row r="34" spans="1:8" ht="12.75">
      <c r="A34" s="13"/>
      <c r="B34" s="116"/>
      <c r="C34" s="15" t="s">
        <v>6</v>
      </c>
      <c r="D34" s="18"/>
      <c r="E34" s="18"/>
      <c r="F34" s="18"/>
      <c r="G34" s="19"/>
      <c r="H34" s="85">
        <v>60</v>
      </c>
    </row>
    <row r="35" spans="1:8" ht="12.75">
      <c r="A35" s="13"/>
      <c r="B35" s="13"/>
      <c r="C35" s="15" t="s">
        <v>6</v>
      </c>
      <c r="D35" s="18"/>
      <c r="E35" s="18"/>
      <c r="F35" s="18"/>
      <c r="G35" s="19"/>
      <c r="H35" s="85">
        <v>59</v>
      </c>
    </row>
    <row r="36" spans="1:8" ht="12.75">
      <c r="A36" s="13"/>
      <c r="B36" s="116"/>
      <c r="C36" s="15" t="s">
        <v>6</v>
      </c>
      <c r="D36" s="18"/>
      <c r="E36" s="18"/>
      <c r="F36" s="18"/>
      <c r="G36" s="19"/>
      <c r="H36" s="85">
        <v>58</v>
      </c>
    </row>
    <row r="37" spans="1:8" ht="12.75">
      <c r="A37" s="13"/>
      <c r="B37" s="13"/>
      <c r="C37" s="15" t="s">
        <v>6</v>
      </c>
      <c r="D37" s="18"/>
      <c r="E37" s="18"/>
      <c r="F37" s="18"/>
      <c r="G37" s="19"/>
      <c r="H37" s="85">
        <v>57</v>
      </c>
    </row>
    <row r="38" spans="1:8" ht="12.75">
      <c r="A38" s="13"/>
      <c r="B38" s="116"/>
      <c r="C38" s="15" t="s">
        <v>6</v>
      </c>
      <c r="D38" s="18"/>
      <c r="E38" s="18"/>
      <c r="F38" s="18"/>
      <c r="G38" s="19"/>
      <c r="H38" s="85">
        <v>56</v>
      </c>
    </row>
    <row r="39" spans="1:8" ht="12.75">
      <c r="A39" s="13"/>
      <c r="B39" s="13"/>
      <c r="C39" s="15" t="s">
        <v>6</v>
      </c>
      <c r="D39" s="18"/>
      <c r="E39" s="18"/>
      <c r="F39" s="18"/>
      <c r="G39" s="19"/>
      <c r="H39" s="85">
        <v>55</v>
      </c>
    </row>
    <row r="40" spans="1:8" ht="12.75">
      <c r="A40" s="13"/>
      <c r="B40" s="116"/>
      <c r="C40" s="15" t="s">
        <v>6</v>
      </c>
      <c r="D40" s="18"/>
      <c r="E40" s="18"/>
      <c r="F40" s="18"/>
      <c r="G40" s="19"/>
      <c r="H40" s="85">
        <v>54</v>
      </c>
    </row>
    <row r="41" spans="1:8" ht="12.75">
      <c r="A41" s="13"/>
      <c r="B41" s="13"/>
      <c r="C41" s="15" t="s">
        <v>6</v>
      </c>
      <c r="D41" s="18"/>
      <c r="E41" s="18"/>
      <c r="F41" s="18"/>
      <c r="G41" s="19"/>
      <c r="H41" s="85">
        <v>53</v>
      </c>
    </row>
    <row r="42" spans="1:8" ht="12.75">
      <c r="A42" s="13"/>
      <c r="B42" s="116"/>
      <c r="C42" s="15" t="s">
        <v>6</v>
      </c>
      <c r="D42" s="18"/>
      <c r="E42" s="18"/>
      <c r="F42" s="18"/>
      <c r="G42" s="19"/>
      <c r="H42" s="85">
        <v>52</v>
      </c>
    </row>
    <row r="43" spans="1:8" ht="12.75">
      <c r="A43" s="13"/>
      <c r="B43" s="13"/>
      <c r="C43" s="15" t="s">
        <v>6</v>
      </c>
      <c r="D43" s="18"/>
      <c r="E43" s="18"/>
      <c r="F43" s="18"/>
      <c r="G43" s="19"/>
      <c r="H43" s="85">
        <v>51</v>
      </c>
    </row>
    <row r="44" spans="1:8" ht="12.75">
      <c r="A44" s="13"/>
      <c r="B44" s="116"/>
      <c r="C44" s="15" t="s">
        <v>6</v>
      </c>
      <c r="D44" s="18"/>
      <c r="E44" s="18"/>
      <c r="F44" s="18"/>
      <c r="G44" s="19"/>
      <c r="H44" s="85">
        <v>50</v>
      </c>
    </row>
    <row r="45" ht="12.75">
      <c r="H45" s="87"/>
    </row>
    <row r="63" ht="12.75">
      <c r="D63" s="30"/>
    </row>
    <row r="64" ht="12.75">
      <c r="E64" s="101" t="s">
        <v>79</v>
      </c>
    </row>
    <row r="65" ht="12.75">
      <c r="E65" s="36" t="s">
        <v>52</v>
      </c>
    </row>
    <row r="66" spans="1:8" ht="12.75">
      <c r="A66" s="25"/>
      <c r="B66" s="6" t="s">
        <v>4</v>
      </c>
      <c r="C66" s="4" t="s">
        <v>1</v>
      </c>
      <c r="D66" s="5" t="s">
        <v>2</v>
      </c>
      <c r="E66" s="5" t="s">
        <v>3</v>
      </c>
      <c r="F66" s="6" t="s">
        <v>0</v>
      </c>
      <c r="G66" s="5" t="s">
        <v>33</v>
      </c>
      <c r="H66" s="5" t="s">
        <v>71</v>
      </c>
    </row>
    <row r="67" spans="1:8" ht="12.75">
      <c r="A67" s="13"/>
      <c r="B67" s="116">
        <v>21</v>
      </c>
      <c r="C67" s="15" t="s">
        <v>6</v>
      </c>
      <c r="D67" s="113" t="s">
        <v>228</v>
      </c>
      <c r="E67" s="113" t="s">
        <v>229</v>
      </c>
      <c r="F67" s="113" t="s">
        <v>230</v>
      </c>
      <c r="G67" s="99">
        <v>1</v>
      </c>
      <c r="H67" s="19">
        <v>202</v>
      </c>
    </row>
    <row r="68" spans="1:8" ht="12.75">
      <c r="A68" s="13"/>
      <c r="B68" s="116">
        <v>9</v>
      </c>
      <c r="C68" s="15" t="s">
        <v>6</v>
      </c>
      <c r="D68" s="113" t="s">
        <v>216</v>
      </c>
      <c r="E68" s="113" t="s">
        <v>217</v>
      </c>
      <c r="F68" s="113" t="s">
        <v>129</v>
      </c>
      <c r="G68" s="99">
        <v>2</v>
      </c>
      <c r="H68" s="19">
        <v>191</v>
      </c>
    </row>
    <row r="69" spans="1:8" ht="12.75">
      <c r="A69" s="13"/>
      <c r="B69" s="116">
        <v>22</v>
      </c>
      <c r="C69" s="15" t="s">
        <v>6</v>
      </c>
      <c r="D69" s="122" t="s">
        <v>259</v>
      </c>
      <c r="E69" s="18" t="s">
        <v>107</v>
      </c>
      <c r="F69" s="18" t="s">
        <v>260</v>
      </c>
      <c r="G69" s="99">
        <v>3</v>
      </c>
      <c r="H69" s="19">
        <v>181</v>
      </c>
    </row>
    <row r="70" spans="1:8" ht="12.75">
      <c r="A70" s="13"/>
      <c r="B70" s="116">
        <v>2</v>
      </c>
      <c r="C70" s="15" t="s">
        <v>6</v>
      </c>
      <c r="D70" s="113" t="s">
        <v>209</v>
      </c>
      <c r="E70" s="113" t="s">
        <v>172</v>
      </c>
      <c r="F70" s="113" t="s">
        <v>85</v>
      </c>
      <c r="G70" s="99">
        <v>4</v>
      </c>
      <c r="H70" s="84">
        <v>171</v>
      </c>
    </row>
    <row r="71" spans="1:8" ht="12.75">
      <c r="A71" s="13"/>
      <c r="B71" s="116">
        <v>18</v>
      </c>
      <c r="C71" s="15" t="s">
        <v>6</v>
      </c>
      <c r="D71" s="113" t="s">
        <v>226</v>
      </c>
      <c r="E71" s="113" t="s">
        <v>167</v>
      </c>
      <c r="F71" s="113" t="s">
        <v>140</v>
      </c>
      <c r="G71" s="99">
        <v>5</v>
      </c>
      <c r="H71" s="84">
        <v>161</v>
      </c>
    </row>
    <row r="72" spans="1:8" ht="12.75">
      <c r="A72" s="13"/>
      <c r="B72" s="116">
        <v>8</v>
      </c>
      <c r="C72" s="15" t="s">
        <v>6</v>
      </c>
      <c r="D72" s="113" t="s">
        <v>130</v>
      </c>
      <c r="E72" s="113" t="s">
        <v>177</v>
      </c>
      <c r="F72" s="113" t="s">
        <v>129</v>
      </c>
      <c r="G72" s="99">
        <v>6</v>
      </c>
      <c r="H72" s="84">
        <v>152</v>
      </c>
    </row>
    <row r="73" spans="1:8" ht="12.75">
      <c r="A73" s="13"/>
      <c r="B73" s="116">
        <v>16</v>
      </c>
      <c r="C73" s="15" t="s">
        <v>6</v>
      </c>
      <c r="D73" s="113" t="s">
        <v>96</v>
      </c>
      <c r="E73" s="113" t="s">
        <v>162</v>
      </c>
      <c r="F73" s="113" t="s">
        <v>98</v>
      </c>
      <c r="G73" s="99">
        <v>7</v>
      </c>
      <c r="H73" s="84">
        <v>144</v>
      </c>
    </row>
    <row r="74" spans="1:8" ht="12.75">
      <c r="A74" s="13"/>
      <c r="B74" s="116">
        <v>6</v>
      </c>
      <c r="C74" s="15" t="s">
        <v>6</v>
      </c>
      <c r="D74" s="113" t="s">
        <v>213</v>
      </c>
      <c r="E74" s="113" t="s">
        <v>162</v>
      </c>
      <c r="F74" s="113" t="s">
        <v>129</v>
      </c>
      <c r="G74" s="99">
        <v>8</v>
      </c>
      <c r="H74" s="84">
        <v>136</v>
      </c>
    </row>
    <row r="75" spans="1:8" ht="12.75">
      <c r="A75" s="13"/>
      <c r="B75" s="116">
        <v>1</v>
      </c>
      <c r="C75" s="15" t="s">
        <v>6</v>
      </c>
      <c r="D75" s="113" t="s">
        <v>208</v>
      </c>
      <c r="E75" s="113" t="s">
        <v>162</v>
      </c>
      <c r="F75" s="113" t="s">
        <v>85</v>
      </c>
      <c r="G75" s="99">
        <v>9</v>
      </c>
      <c r="H75" s="84">
        <v>128</v>
      </c>
    </row>
    <row r="76" spans="1:8" ht="12.75">
      <c r="A76" s="13"/>
      <c r="B76" s="116">
        <v>7</v>
      </c>
      <c r="C76" s="15" t="s">
        <v>6</v>
      </c>
      <c r="D76" s="113" t="s">
        <v>214</v>
      </c>
      <c r="E76" s="113" t="s">
        <v>215</v>
      </c>
      <c r="F76" s="113" t="s">
        <v>129</v>
      </c>
      <c r="G76" s="99">
        <v>10</v>
      </c>
      <c r="H76" s="84">
        <v>120</v>
      </c>
    </row>
    <row r="77" spans="1:8" ht="12.75">
      <c r="A77" s="13"/>
      <c r="B77" s="116">
        <v>4</v>
      </c>
      <c r="C77" s="15" t="s">
        <v>6</v>
      </c>
      <c r="D77" s="113" t="s">
        <v>212</v>
      </c>
      <c r="E77" s="113" t="s">
        <v>116</v>
      </c>
      <c r="F77" s="113" t="s">
        <v>85</v>
      </c>
      <c r="G77" s="99">
        <v>11</v>
      </c>
      <c r="H77" s="84">
        <v>115</v>
      </c>
    </row>
    <row r="78" spans="1:8" ht="12.75">
      <c r="A78" s="13"/>
      <c r="B78" s="116">
        <v>3</v>
      </c>
      <c r="C78" s="15" t="s">
        <v>6</v>
      </c>
      <c r="D78" s="113" t="s">
        <v>210</v>
      </c>
      <c r="E78" s="113" t="s">
        <v>211</v>
      </c>
      <c r="F78" s="113" t="s">
        <v>85</v>
      </c>
      <c r="G78" s="99">
        <v>12</v>
      </c>
      <c r="H78" s="84">
        <v>110</v>
      </c>
    </row>
    <row r="79" spans="1:8" ht="12.75">
      <c r="A79" s="13"/>
      <c r="B79" s="116">
        <v>14</v>
      </c>
      <c r="C79" s="15" t="s">
        <v>6</v>
      </c>
      <c r="D79" s="111" t="s">
        <v>154</v>
      </c>
      <c r="E79" s="111" t="s">
        <v>222</v>
      </c>
      <c r="F79" s="111" t="s">
        <v>88</v>
      </c>
      <c r="G79" s="99">
        <v>13</v>
      </c>
      <c r="H79" s="19">
        <v>105</v>
      </c>
    </row>
    <row r="80" spans="1:8" ht="12.75">
      <c r="A80" s="13"/>
      <c r="B80" s="116">
        <v>19</v>
      </c>
      <c r="C80" s="15" t="s">
        <v>6</v>
      </c>
      <c r="D80" s="113" t="s">
        <v>227</v>
      </c>
      <c r="E80" s="113" t="s">
        <v>90</v>
      </c>
      <c r="F80" s="113" t="s">
        <v>140</v>
      </c>
      <c r="G80" s="99">
        <v>14</v>
      </c>
      <c r="H80" s="19">
        <v>100</v>
      </c>
    </row>
    <row r="81" spans="1:8" ht="12.75">
      <c r="A81" s="13"/>
      <c r="B81" s="116">
        <v>15</v>
      </c>
      <c r="C81" s="15" t="s">
        <v>6</v>
      </c>
      <c r="D81" s="113" t="s">
        <v>223</v>
      </c>
      <c r="E81" s="113" t="s">
        <v>163</v>
      </c>
      <c r="F81" s="113" t="s">
        <v>88</v>
      </c>
      <c r="G81" s="99">
        <v>15</v>
      </c>
      <c r="H81" s="21">
        <v>95</v>
      </c>
    </row>
    <row r="82" spans="1:8" ht="12.75">
      <c r="A82" s="13"/>
      <c r="B82" s="116">
        <v>12</v>
      </c>
      <c r="C82" s="15" t="s">
        <v>6</v>
      </c>
      <c r="D82" s="113" t="s">
        <v>218</v>
      </c>
      <c r="E82" s="113" t="s">
        <v>219</v>
      </c>
      <c r="F82" s="113" t="s">
        <v>121</v>
      </c>
      <c r="G82" s="99">
        <v>16</v>
      </c>
      <c r="H82" s="19">
        <v>92</v>
      </c>
    </row>
    <row r="83" spans="1:8" ht="12.75">
      <c r="A83" s="13"/>
      <c r="B83" s="116">
        <v>5</v>
      </c>
      <c r="C83" s="15" t="s">
        <v>6</v>
      </c>
      <c r="D83" s="113" t="s">
        <v>83</v>
      </c>
      <c r="E83" s="113" t="s">
        <v>211</v>
      </c>
      <c r="F83" s="113" t="s">
        <v>85</v>
      </c>
      <c r="G83" s="99">
        <v>17</v>
      </c>
      <c r="H83" s="19">
        <v>89</v>
      </c>
    </row>
    <row r="84" spans="1:8" ht="12.75">
      <c r="A84" s="13"/>
      <c r="B84" s="116">
        <v>13</v>
      </c>
      <c r="C84" s="15" t="s">
        <v>6</v>
      </c>
      <c r="D84" s="113" t="s">
        <v>220</v>
      </c>
      <c r="E84" s="113" t="s">
        <v>221</v>
      </c>
      <c r="F84" s="113" t="s">
        <v>121</v>
      </c>
      <c r="G84" s="99">
        <v>18</v>
      </c>
      <c r="H84" s="19">
        <v>86</v>
      </c>
    </row>
    <row r="85" spans="1:8" ht="12.75">
      <c r="A85" s="13"/>
      <c r="B85" s="116">
        <v>20</v>
      </c>
      <c r="C85" s="15" t="s">
        <v>6</v>
      </c>
      <c r="D85" s="115" t="s">
        <v>262</v>
      </c>
      <c r="E85" s="115" t="s">
        <v>263</v>
      </c>
      <c r="F85" s="115" t="s">
        <v>264</v>
      </c>
      <c r="G85" s="99">
        <v>19</v>
      </c>
      <c r="H85" s="85">
        <v>83</v>
      </c>
    </row>
    <row r="86" spans="1:8" ht="12.75">
      <c r="A86" s="13"/>
      <c r="B86" s="116">
        <v>17</v>
      </c>
      <c r="C86" s="15" t="s">
        <v>6</v>
      </c>
      <c r="D86" s="113" t="s">
        <v>224</v>
      </c>
      <c r="E86" s="115" t="s">
        <v>225</v>
      </c>
      <c r="F86" s="113" t="s">
        <v>184</v>
      </c>
      <c r="G86" s="99">
        <v>20</v>
      </c>
      <c r="H86" s="86">
        <v>80</v>
      </c>
    </row>
    <row r="87" spans="1:8" ht="12.75">
      <c r="A87" s="13"/>
      <c r="G87" s="99"/>
      <c r="H87" s="86">
        <v>78</v>
      </c>
    </row>
    <row r="88" spans="1:8" ht="12.75">
      <c r="A88" s="13"/>
      <c r="G88" s="99"/>
      <c r="H88" s="85">
        <v>76</v>
      </c>
    </row>
    <row r="89" spans="1:8" ht="12.75">
      <c r="A89" s="13"/>
      <c r="G89" s="99"/>
      <c r="H89" s="85">
        <v>74</v>
      </c>
    </row>
    <row r="90" spans="1:8" ht="15">
      <c r="A90" s="13"/>
      <c r="B90" s="72"/>
      <c r="C90" s="15" t="s">
        <v>6</v>
      </c>
      <c r="D90" s="9"/>
      <c r="E90" s="8"/>
      <c r="F90" s="8"/>
      <c r="G90" s="99"/>
      <c r="H90" s="85">
        <v>72</v>
      </c>
    </row>
    <row r="91" spans="1:8" ht="14.25">
      <c r="A91" s="13"/>
      <c r="B91" s="71"/>
      <c r="C91" s="15" t="s">
        <v>6</v>
      </c>
      <c r="D91" s="44"/>
      <c r="E91" s="24"/>
      <c r="F91" s="24"/>
      <c r="G91" s="99"/>
      <c r="H91" s="85">
        <v>70</v>
      </c>
    </row>
    <row r="92" spans="1:8" ht="12.75">
      <c r="A92" s="13"/>
      <c r="B92" s="72"/>
      <c r="C92" s="15" t="s">
        <v>6</v>
      </c>
      <c r="D92" s="18"/>
      <c r="E92" s="18"/>
      <c r="F92" s="18"/>
      <c r="G92" s="99"/>
      <c r="H92" s="85">
        <v>68</v>
      </c>
    </row>
    <row r="93" spans="1:8" ht="12.75">
      <c r="A93" s="13"/>
      <c r="B93" s="71"/>
      <c r="C93" s="15" t="s">
        <v>6</v>
      </c>
      <c r="D93" s="18"/>
      <c r="E93" s="18"/>
      <c r="F93" s="18"/>
      <c r="G93" s="99"/>
      <c r="H93" s="85">
        <v>66</v>
      </c>
    </row>
    <row r="94" spans="1:8" ht="12.75">
      <c r="A94" s="13"/>
      <c r="B94" s="72"/>
      <c r="C94" s="15" t="s">
        <v>6</v>
      </c>
      <c r="D94" s="18"/>
      <c r="E94" s="18"/>
      <c r="F94" s="18"/>
      <c r="G94" s="99"/>
      <c r="H94" s="85">
        <v>64</v>
      </c>
    </row>
    <row r="95" spans="1:8" ht="12.75">
      <c r="A95" s="13"/>
      <c r="B95" s="71"/>
      <c r="C95" s="15" t="s">
        <v>6</v>
      </c>
      <c r="D95" s="18"/>
      <c r="E95" s="18"/>
      <c r="F95" s="18"/>
      <c r="G95" s="99"/>
      <c r="H95" s="85">
        <v>62</v>
      </c>
    </row>
    <row r="96" spans="1:8" ht="12.75">
      <c r="A96" s="13"/>
      <c r="B96" s="72"/>
      <c r="C96" s="15" t="s">
        <v>6</v>
      </c>
      <c r="D96" s="18"/>
      <c r="E96" s="18"/>
      <c r="F96" s="18"/>
      <c r="G96" s="99"/>
      <c r="H96" s="85">
        <v>60</v>
      </c>
    </row>
    <row r="97" spans="1:8" ht="12.75">
      <c r="A97" s="13"/>
      <c r="B97" s="71"/>
      <c r="C97" s="15" t="s">
        <v>6</v>
      </c>
      <c r="D97" s="18"/>
      <c r="E97" s="18"/>
      <c r="F97" s="18"/>
      <c r="G97" s="99"/>
      <c r="H97" s="85">
        <v>59</v>
      </c>
    </row>
    <row r="98" spans="1:8" ht="12.75">
      <c r="A98" s="13"/>
      <c r="B98" s="72"/>
      <c r="C98" s="15" t="s">
        <v>6</v>
      </c>
      <c r="D98" s="18"/>
      <c r="E98" s="18"/>
      <c r="F98" s="18"/>
      <c r="G98" s="99"/>
      <c r="H98" s="85">
        <v>58</v>
      </c>
    </row>
    <row r="99" spans="1:8" ht="12.75">
      <c r="A99" s="13"/>
      <c r="B99" s="71"/>
      <c r="C99" s="15" t="s">
        <v>6</v>
      </c>
      <c r="D99" s="18"/>
      <c r="E99" s="18"/>
      <c r="F99" s="18"/>
      <c r="G99" s="99"/>
      <c r="H99" s="85">
        <v>57</v>
      </c>
    </row>
    <row r="100" spans="1:8" ht="12.75">
      <c r="A100" s="13"/>
      <c r="B100" s="72"/>
      <c r="C100" s="15" t="s">
        <v>6</v>
      </c>
      <c r="D100" s="18"/>
      <c r="E100" s="18"/>
      <c r="F100" s="18"/>
      <c r="G100" s="99"/>
      <c r="H100" s="85">
        <v>56</v>
      </c>
    </row>
    <row r="101" spans="1:8" ht="12.75">
      <c r="A101" s="13"/>
      <c r="B101" s="71"/>
      <c r="C101" s="15" t="s">
        <v>6</v>
      </c>
      <c r="D101" s="18"/>
      <c r="E101" s="18"/>
      <c r="F101" s="18"/>
      <c r="G101" s="99"/>
      <c r="H101" s="85">
        <v>55</v>
      </c>
    </row>
    <row r="102" spans="1:8" ht="12.75">
      <c r="A102" s="13"/>
      <c r="B102" s="72"/>
      <c r="C102" s="15" t="s">
        <v>6</v>
      </c>
      <c r="D102" s="18"/>
      <c r="E102" s="18"/>
      <c r="F102" s="18"/>
      <c r="G102" s="99"/>
      <c r="H102" s="85">
        <v>54</v>
      </c>
    </row>
    <row r="103" spans="1:8" ht="12.75">
      <c r="A103" s="13"/>
      <c r="B103" s="71"/>
      <c r="C103" s="15" t="s">
        <v>6</v>
      </c>
      <c r="D103" s="18"/>
      <c r="E103" s="18"/>
      <c r="F103" s="18"/>
      <c r="G103" s="99"/>
      <c r="H103" s="85">
        <v>53</v>
      </c>
    </row>
    <row r="104" spans="1:8" ht="12.75">
      <c r="A104" s="13"/>
      <c r="B104" s="72"/>
      <c r="C104" s="15" t="s">
        <v>6</v>
      </c>
      <c r="D104" s="18"/>
      <c r="E104" s="18"/>
      <c r="F104" s="18"/>
      <c r="G104" s="99"/>
      <c r="H104" s="85">
        <v>52</v>
      </c>
    </row>
    <row r="105" spans="1:8" ht="12.75">
      <c r="A105" s="13"/>
      <c r="B105" s="71"/>
      <c r="C105" s="15" t="s">
        <v>6</v>
      </c>
      <c r="D105" s="18"/>
      <c r="E105" s="18"/>
      <c r="F105" s="18"/>
      <c r="G105" s="99"/>
      <c r="H105" s="85">
        <v>51</v>
      </c>
    </row>
    <row r="106" spans="1:8" ht="12.75">
      <c r="A106" s="13"/>
      <c r="B106" s="72"/>
      <c r="C106" s="15" t="s">
        <v>6</v>
      </c>
      <c r="D106" s="18"/>
      <c r="E106" s="18"/>
      <c r="F106" s="18"/>
      <c r="G106" s="99"/>
      <c r="H106" s="85">
        <v>50</v>
      </c>
    </row>
    <row r="125" ht="12.75">
      <c r="D125" s="30"/>
    </row>
    <row r="127" ht="12.75">
      <c r="E127" s="101" t="s">
        <v>79</v>
      </c>
    </row>
    <row r="128" ht="12.75">
      <c r="E128" s="36" t="s">
        <v>53</v>
      </c>
    </row>
    <row r="129" spans="1:9" ht="12.75">
      <c r="A129" s="25" t="s">
        <v>66</v>
      </c>
      <c r="B129" s="6" t="s">
        <v>4</v>
      </c>
      <c r="C129" s="4" t="s">
        <v>1</v>
      </c>
      <c r="D129" s="5" t="s">
        <v>2</v>
      </c>
      <c r="E129" s="5" t="s">
        <v>3</v>
      </c>
      <c r="F129" s="6" t="s">
        <v>0</v>
      </c>
      <c r="G129" s="5" t="s">
        <v>8</v>
      </c>
      <c r="H129" s="5" t="s">
        <v>9</v>
      </c>
      <c r="I129" s="5" t="s">
        <v>10</v>
      </c>
    </row>
    <row r="130" spans="1:9" ht="12.75">
      <c r="A130" s="13">
        <v>1</v>
      </c>
      <c r="B130" s="116">
        <v>21</v>
      </c>
      <c r="C130" s="15" t="s">
        <v>6</v>
      </c>
      <c r="D130" s="113" t="s">
        <v>228</v>
      </c>
      <c r="E130" s="113" t="s">
        <v>229</v>
      </c>
      <c r="F130" s="113" t="s">
        <v>230</v>
      </c>
      <c r="G130" s="19">
        <f>VLOOKUP(B130,$B$5:$H$44,7,0)</f>
        <v>202</v>
      </c>
      <c r="H130" s="19">
        <f>VLOOKUP(B130,$B$67:$H$106,7,0)</f>
        <v>202</v>
      </c>
      <c r="I130" s="19">
        <f>G130+H130</f>
        <v>404</v>
      </c>
    </row>
    <row r="131" spans="1:9" ht="12.75">
      <c r="A131" s="13">
        <v>2</v>
      </c>
      <c r="B131" s="116">
        <v>9</v>
      </c>
      <c r="C131" s="15" t="s">
        <v>6</v>
      </c>
      <c r="D131" s="113" t="s">
        <v>216</v>
      </c>
      <c r="E131" s="113" t="s">
        <v>217</v>
      </c>
      <c r="F131" s="113" t="s">
        <v>129</v>
      </c>
      <c r="G131" s="19">
        <f>VLOOKUP(B131,$B$5:$H$44,7,0)</f>
        <v>191</v>
      </c>
      <c r="H131" s="19">
        <f>VLOOKUP(B131,$B$67:$H$106,7,0)</f>
        <v>191</v>
      </c>
      <c r="I131" s="19">
        <f>G131+H131</f>
        <v>382</v>
      </c>
    </row>
    <row r="132" spans="1:9" ht="12.75">
      <c r="A132" s="13">
        <v>3</v>
      </c>
      <c r="B132" s="116">
        <v>2</v>
      </c>
      <c r="C132" s="15" t="s">
        <v>6</v>
      </c>
      <c r="D132" s="113" t="s">
        <v>209</v>
      </c>
      <c r="E132" s="113" t="s">
        <v>172</v>
      </c>
      <c r="F132" s="113" t="s">
        <v>85</v>
      </c>
      <c r="G132" s="19">
        <f>VLOOKUP(B132,$B$5:$H$44,7,0)</f>
        <v>171</v>
      </c>
      <c r="H132" s="19">
        <f>VLOOKUP(B132,$B$67:$H$106,7,0)</f>
        <v>171</v>
      </c>
      <c r="I132" s="19">
        <f>G132+H132</f>
        <v>342</v>
      </c>
    </row>
    <row r="133" spans="1:9" ht="12.75">
      <c r="A133" s="13">
        <v>4</v>
      </c>
      <c r="B133" s="116">
        <v>22</v>
      </c>
      <c r="C133" s="15" t="s">
        <v>6</v>
      </c>
      <c r="D133" s="122" t="s">
        <v>259</v>
      </c>
      <c r="E133" s="18" t="s">
        <v>107</v>
      </c>
      <c r="F133" s="18" t="s">
        <v>260</v>
      </c>
      <c r="G133" s="19">
        <f>VLOOKUP(B133,$B$5:$H$44,7,0)</f>
        <v>128</v>
      </c>
      <c r="H133" s="19">
        <f>VLOOKUP(B133,$B$67:$H$106,7,0)</f>
        <v>181</v>
      </c>
      <c r="I133" s="19">
        <f>G133+H133</f>
        <v>309</v>
      </c>
    </row>
    <row r="134" spans="1:9" ht="12.75">
      <c r="A134" s="13">
        <v>5</v>
      </c>
      <c r="B134" s="116">
        <v>16</v>
      </c>
      <c r="C134" s="15" t="s">
        <v>6</v>
      </c>
      <c r="D134" s="113" t="s">
        <v>96</v>
      </c>
      <c r="E134" s="113" t="s">
        <v>162</v>
      </c>
      <c r="F134" s="113" t="s">
        <v>98</v>
      </c>
      <c r="G134" s="19">
        <f>VLOOKUP(B134,$B$5:$H$44,7,0)</f>
        <v>161</v>
      </c>
      <c r="H134" s="19">
        <f>VLOOKUP(B134,$B$67:$H$106,7,0)</f>
        <v>144</v>
      </c>
      <c r="I134" s="19">
        <f>G134+H134</f>
        <v>305</v>
      </c>
    </row>
    <row r="135" spans="1:9" ht="12.75">
      <c r="A135" s="13">
        <v>6</v>
      </c>
      <c r="B135" s="116">
        <v>7</v>
      </c>
      <c r="C135" s="15" t="s">
        <v>6</v>
      </c>
      <c r="D135" s="113" t="s">
        <v>214</v>
      </c>
      <c r="E135" s="113" t="s">
        <v>215</v>
      </c>
      <c r="F135" s="113" t="s">
        <v>129</v>
      </c>
      <c r="G135" s="19">
        <f>VLOOKUP(B135,$B$5:$H$44,7,0)</f>
        <v>181</v>
      </c>
      <c r="H135" s="19">
        <f>VLOOKUP(B135,$B$67:$H$106,7,0)</f>
        <v>120</v>
      </c>
      <c r="I135" s="19">
        <f>G135+H135</f>
        <v>301</v>
      </c>
    </row>
    <row r="136" spans="1:9" ht="12.75">
      <c r="A136" s="13">
        <v>7</v>
      </c>
      <c r="B136" s="116">
        <v>1</v>
      </c>
      <c r="C136" s="15" t="s">
        <v>6</v>
      </c>
      <c r="D136" s="113" t="s">
        <v>208</v>
      </c>
      <c r="E136" s="113" t="s">
        <v>162</v>
      </c>
      <c r="F136" s="113" t="s">
        <v>85</v>
      </c>
      <c r="G136" s="19">
        <f>VLOOKUP(B136,$B$5:$H$44,7,0)</f>
        <v>152</v>
      </c>
      <c r="H136" s="19">
        <f>VLOOKUP(B136,$B$67:$H$106,7,0)</f>
        <v>128</v>
      </c>
      <c r="I136" s="19">
        <f>G136+H136</f>
        <v>280</v>
      </c>
    </row>
    <row r="137" spans="1:9" ht="12.75">
      <c r="A137" s="13">
        <v>8</v>
      </c>
      <c r="B137" s="116">
        <v>6</v>
      </c>
      <c r="C137" s="15" t="s">
        <v>6</v>
      </c>
      <c r="D137" s="113" t="s">
        <v>213</v>
      </c>
      <c r="E137" s="113" t="s">
        <v>162</v>
      </c>
      <c r="F137" s="113" t="s">
        <v>129</v>
      </c>
      <c r="G137" s="19">
        <f>VLOOKUP(B137,$B$5:$H$44,7,0)</f>
        <v>144</v>
      </c>
      <c r="H137" s="19">
        <f>VLOOKUP(B137,$B$67:$H$106,7,0)</f>
        <v>136</v>
      </c>
      <c r="I137" s="19">
        <f>G137+H137</f>
        <v>280</v>
      </c>
    </row>
    <row r="138" spans="1:9" ht="12.75">
      <c r="A138" s="13">
        <v>9</v>
      </c>
      <c r="B138" s="116">
        <v>8</v>
      </c>
      <c r="C138" s="15" t="s">
        <v>6</v>
      </c>
      <c r="D138" s="113" t="s">
        <v>130</v>
      </c>
      <c r="E138" s="113" t="s">
        <v>177</v>
      </c>
      <c r="F138" s="113" t="s">
        <v>129</v>
      </c>
      <c r="G138" s="19">
        <f>VLOOKUP(B138,$B$5:$H$44,7,0)</f>
        <v>110</v>
      </c>
      <c r="H138" s="19">
        <f>VLOOKUP(B138,$B$67:$H$106,7,0)</f>
        <v>152</v>
      </c>
      <c r="I138" s="19">
        <f>G138+H138</f>
        <v>262</v>
      </c>
    </row>
    <row r="139" spans="1:9" ht="12.75">
      <c r="A139" s="13">
        <v>10</v>
      </c>
      <c r="B139" s="116">
        <v>18</v>
      </c>
      <c r="C139" s="15" t="s">
        <v>6</v>
      </c>
      <c r="D139" s="113" t="s">
        <v>226</v>
      </c>
      <c r="E139" s="113" t="s">
        <v>167</v>
      </c>
      <c r="F139" s="113" t="s">
        <v>140</v>
      </c>
      <c r="G139" s="19">
        <f>VLOOKUP(B139,$B$5:$H$44,7,0)</f>
        <v>83</v>
      </c>
      <c r="H139" s="19">
        <f>VLOOKUP(B139,$B$67:$H$106,7,0)</f>
        <v>161</v>
      </c>
      <c r="I139" s="19">
        <f>G139+H139</f>
        <v>244</v>
      </c>
    </row>
    <row r="140" spans="1:9" ht="12.75">
      <c r="A140" s="13">
        <v>11</v>
      </c>
      <c r="B140" s="116">
        <v>14</v>
      </c>
      <c r="C140" s="15" t="s">
        <v>6</v>
      </c>
      <c r="D140" s="113" t="s">
        <v>154</v>
      </c>
      <c r="E140" s="113" t="s">
        <v>222</v>
      </c>
      <c r="F140" s="113" t="s">
        <v>88</v>
      </c>
      <c r="G140" s="19">
        <f>VLOOKUP(B140,$B$5:$H$44,7,0)</f>
        <v>136</v>
      </c>
      <c r="H140" s="19">
        <f>VLOOKUP(B140,$B$67:$H$106,7,0)</f>
        <v>105</v>
      </c>
      <c r="I140" s="19">
        <f>G140+H140</f>
        <v>241</v>
      </c>
    </row>
    <row r="141" spans="1:9" ht="12.75">
      <c r="A141" s="13">
        <v>12</v>
      </c>
      <c r="B141" s="116">
        <v>3</v>
      </c>
      <c r="C141" s="15" t="s">
        <v>6</v>
      </c>
      <c r="D141" s="113" t="s">
        <v>210</v>
      </c>
      <c r="E141" s="113" t="s">
        <v>211</v>
      </c>
      <c r="F141" s="113" t="s">
        <v>85</v>
      </c>
      <c r="G141" s="19">
        <f>VLOOKUP(B141,$B$5:$H$44,7,0)</f>
        <v>115</v>
      </c>
      <c r="H141" s="19">
        <f>VLOOKUP(B141,$B$67:$H$106,7,0)</f>
        <v>110</v>
      </c>
      <c r="I141" s="19">
        <f>G141+H141</f>
        <v>225</v>
      </c>
    </row>
    <row r="142" spans="1:9" ht="12.75">
      <c r="A142" s="13">
        <v>13</v>
      </c>
      <c r="B142" s="116">
        <v>4</v>
      </c>
      <c r="C142" s="15" t="s">
        <v>6</v>
      </c>
      <c r="D142" s="113" t="s">
        <v>212</v>
      </c>
      <c r="E142" s="113" t="s">
        <v>116</v>
      </c>
      <c r="F142" s="113" t="s">
        <v>85</v>
      </c>
      <c r="G142" s="19">
        <f>VLOOKUP(B142,$B$5:$H$44,7,0)</f>
        <v>92</v>
      </c>
      <c r="H142" s="19">
        <f>VLOOKUP(B142,$B$67:$H$106,7,0)</f>
        <v>115</v>
      </c>
      <c r="I142" s="19">
        <f>G142+H142</f>
        <v>207</v>
      </c>
    </row>
    <row r="143" spans="1:9" ht="12.75">
      <c r="A143" s="13">
        <v>14</v>
      </c>
      <c r="B143" s="116">
        <v>19</v>
      </c>
      <c r="C143" s="15" t="s">
        <v>6</v>
      </c>
      <c r="D143" s="113" t="s">
        <v>227</v>
      </c>
      <c r="E143" s="113" t="s">
        <v>90</v>
      </c>
      <c r="F143" s="113" t="s">
        <v>140</v>
      </c>
      <c r="G143" s="19">
        <f>VLOOKUP(B143,$B$5:$H$44,7,0)</f>
        <v>105</v>
      </c>
      <c r="H143" s="19">
        <f>VLOOKUP(B143,$B$67:$H$106,7,0)</f>
        <v>100</v>
      </c>
      <c r="I143" s="19">
        <f>G143+H143</f>
        <v>205</v>
      </c>
    </row>
    <row r="144" spans="1:9" ht="12.75">
      <c r="A144" s="13">
        <v>15</v>
      </c>
      <c r="B144" s="116">
        <v>17</v>
      </c>
      <c r="C144" s="15" t="s">
        <v>6</v>
      </c>
      <c r="D144" s="111" t="s">
        <v>224</v>
      </c>
      <c r="E144" s="114" t="s">
        <v>225</v>
      </c>
      <c r="F144" s="111" t="s">
        <v>184</v>
      </c>
      <c r="G144" s="19">
        <f>VLOOKUP(B144,$B$5:$H$44,7,0)</f>
        <v>120</v>
      </c>
      <c r="H144" s="19">
        <f>VLOOKUP(B144,$B$67:$H$106,7,0)</f>
        <v>80</v>
      </c>
      <c r="I144" s="19">
        <f>G144+H144</f>
        <v>200</v>
      </c>
    </row>
    <row r="145" spans="1:9" ht="12.75">
      <c r="A145" s="13">
        <v>16</v>
      </c>
      <c r="B145" s="116">
        <v>13</v>
      </c>
      <c r="C145" s="15" t="s">
        <v>6</v>
      </c>
      <c r="D145" s="113" t="s">
        <v>220</v>
      </c>
      <c r="E145" s="113" t="s">
        <v>221</v>
      </c>
      <c r="F145" s="113" t="s">
        <v>121</v>
      </c>
      <c r="G145" s="19">
        <f>VLOOKUP(B145,$B$5:$H$44,7,0)</f>
        <v>100</v>
      </c>
      <c r="H145" s="19">
        <f>VLOOKUP(B145,$B$67:$H$106,7,0)</f>
        <v>86</v>
      </c>
      <c r="I145" s="19">
        <f>G145+H145</f>
        <v>186</v>
      </c>
    </row>
    <row r="146" spans="1:9" ht="12.75">
      <c r="A146" s="13">
        <v>17</v>
      </c>
      <c r="B146" s="116">
        <v>5</v>
      </c>
      <c r="C146" s="15" t="s">
        <v>6</v>
      </c>
      <c r="D146" s="113" t="s">
        <v>83</v>
      </c>
      <c r="E146" s="113" t="s">
        <v>211</v>
      </c>
      <c r="F146" s="113" t="s">
        <v>85</v>
      </c>
      <c r="G146" s="19">
        <f>VLOOKUP(B146,$B$5:$H$44,7,0)</f>
        <v>95</v>
      </c>
      <c r="H146" s="19">
        <f>VLOOKUP(B146,$B$67:$H$106,7,0)</f>
        <v>89</v>
      </c>
      <c r="I146" s="19">
        <f>G146+H146</f>
        <v>184</v>
      </c>
    </row>
    <row r="147" spans="1:9" ht="12.75">
      <c r="A147" s="13">
        <v>18</v>
      </c>
      <c r="B147" s="116">
        <v>15</v>
      </c>
      <c r="C147" s="15" t="s">
        <v>6</v>
      </c>
      <c r="D147" s="113" t="s">
        <v>223</v>
      </c>
      <c r="E147" s="113" t="s">
        <v>163</v>
      </c>
      <c r="F147" s="113" t="s">
        <v>88</v>
      </c>
      <c r="G147" s="19">
        <f>VLOOKUP(B147,$B$5:$H$44,7,0)</f>
        <v>86</v>
      </c>
      <c r="H147" s="19">
        <f>VLOOKUP(B147,$B$67:$H$106,7,0)</f>
        <v>95</v>
      </c>
      <c r="I147" s="19">
        <f>G147+H147</f>
        <v>181</v>
      </c>
    </row>
    <row r="148" spans="1:9" ht="12.75">
      <c r="A148" s="13">
        <v>19</v>
      </c>
      <c r="B148" s="116">
        <v>20</v>
      </c>
      <c r="C148" s="15" t="s">
        <v>6</v>
      </c>
      <c r="D148" s="115" t="s">
        <v>262</v>
      </c>
      <c r="E148" s="115" t="s">
        <v>263</v>
      </c>
      <c r="F148" s="115" t="s">
        <v>264</v>
      </c>
      <c r="G148" s="19">
        <f>VLOOKUP(B148,$B$5:$H$44,7,0)</f>
        <v>89</v>
      </c>
      <c r="H148" s="19">
        <f>VLOOKUP(B148,$B$67:$H$106,7,0)</f>
        <v>83</v>
      </c>
      <c r="I148" s="19">
        <f>G148+H148</f>
        <v>172</v>
      </c>
    </row>
    <row r="149" spans="1:9" ht="12.75">
      <c r="A149" s="13">
        <v>20</v>
      </c>
      <c r="B149" s="116">
        <v>12</v>
      </c>
      <c r="C149" s="15" t="s">
        <v>6</v>
      </c>
      <c r="D149" s="113" t="s">
        <v>218</v>
      </c>
      <c r="E149" s="113" t="s">
        <v>219</v>
      </c>
      <c r="F149" s="113" t="s">
        <v>121</v>
      </c>
      <c r="G149" s="19">
        <f>VLOOKUP(B149,$B$5:$H$44,7,0)</f>
        <v>80</v>
      </c>
      <c r="H149" s="19">
        <f>VLOOKUP(B149,$B$67:$H$106,7,0)</f>
        <v>92</v>
      </c>
      <c r="I149" s="19">
        <f>G149+H149</f>
        <v>172</v>
      </c>
    </row>
    <row r="150" spans="1:9" ht="12.75">
      <c r="A150" s="13">
        <v>21</v>
      </c>
      <c r="G150" s="19" t="e">
        <f>VLOOKUP(B150,$B$5:$H$44,7,0)</f>
        <v>#N/A</v>
      </c>
      <c r="H150" s="19" t="e">
        <f>VLOOKUP(B150,$B$67:$H$106,7,0)</f>
        <v>#N/A</v>
      </c>
      <c r="I150" s="19" t="e">
        <f aca="true" t="shared" si="0" ref="I130:I169">G150+H150</f>
        <v>#N/A</v>
      </c>
    </row>
    <row r="151" spans="1:9" ht="12.75">
      <c r="A151" s="13">
        <v>22</v>
      </c>
      <c r="G151" s="19" t="e">
        <f>VLOOKUP(B151,$B$5:$H$44,7,0)</f>
        <v>#N/A</v>
      </c>
      <c r="H151" s="19" t="e">
        <f>VLOOKUP(B151,$B$67:$H$106,7,0)</f>
        <v>#N/A</v>
      </c>
      <c r="I151" s="19" t="e">
        <f t="shared" si="0"/>
        <v>#N/A</v>
      </c>
    </row>
    <row r="152" spans="1:9" ht="14.25">
      <c r="A152" s="13">
        <v>23</v>
      </c>
      <c r="B152" s="71"/>
      <c r="C152" s="15" t="s">
        <v>6</v>
      </c>
      <c r="D152" s="44"/>
      <c r="E152" s="24"/>
      <c r="F152" s="24"/>
      <c r="G152" s="19" t="e">
        <f aca="true" t="shared" si="1" ref="G152:G169">VLOOKUP(B152,$B$5:$H$44,7,0)</f>
        <v>#N/A</v>
      </c>
      <c r="H152" s="19" t="e">
        <f aca="true" t="shared" si="2" ref="H152:H169">VLOOKUP(B152,$B$67:$H$106,7,0)</f>
        <v>#N/A</v>
      </c>
      <c r="I152" s="19" t="e">
        <f t="shared" si="0"/>
        <v>#N/A</v>
      </c>
    </row>
    <row r="153" spans="1:9" ht="15">
      <c r="A153" s="13">
        <v>24</v>
      </c>
      <c r="B153" s="72"/>
      <c r="C153" s="15" t="s">
        <v>6</v>
      </c>
      <c r="D153" s="9"/>
      <c r="E153" s="8"/>
      <c r="F153" s="8"/>
      <c r="G153" s="19" t="e">
        <f t="shared" si="1"/>
        <v>#N/A</v>
      </c>
      <c r="H153" s="19" t="e">
        <f t="shared" si="2"/>
        <v>#N/A</v>
      </c>
      <c r="I153" s="19" t="e">
        <f t="shared" si="0"/>
        <v>#N/A</v>
      </c>
    </row>
    <row r="154" spans="1:9" ht="14.25">
      <c r="A154" s="13">
        <v>25</v>
      </c>
      <c r="B154" s="71"/>
      <c r="C154" s="15" t="s">
        <v>6</v>
      </c>
      <c r="D154" s="44"/>
      <c r="E154" s="24"/>
      <c r="F154" s="24"/>
      <c r="G154" s="19" t="e">
        <f t="shared" si="1"/>
        <v>#N/A</v>
      </c>
      <c r="H154" s="19" t="e">
        <f t="shared" si="2"/>
        <v>#N/A</v>
      </c>
      <c r="I154" s="19" t="e">
        <f t="shared" si="0"/>
        <v>#N/A</v>
      </c>
    </row>
    <row r="155" spans="1:9" ht="12.75">
      <c r="A155" s="13">
        <v>26</v>
      </c>
      <c r="B155" s="72"/>
      <c r="C155" s="15" t="s">
        <v>6</v>
      </c>
      <c r="D155" s="18"/>
      <c r="E155" s="18"/>
      <c r="F155" s="18"/>
      <c r="G155" s="19" t="e">
        <f t="shared" si="1"/>
        <v>#N/A</v>
      </c>
      <c r="H155" s="19" t="e">
        <f t="shared" si="2"/>
        <v>#N/A</v>
      </c>
      <c r="I155" s="19" t="e">
        <f t="shared" si="0"/>
        <v>#N/A</v>
      </c>
    </row>
    <row r="156" spans="1:9" ht="12.75">
      <c r="A156" s="13">
        <v>27</v>
      </c>
      <c r="B156" s="71"/>
      <c r="C156" s="15" t="s">
        <v>6</v>
      </c>
      <c r="D156" s="18"/>
      <c r="E156" s="18"/>
      <c r="F156" s="18"/>
      <c r="G156" s="19" t="e">
        <f t="shared" si="1"/>
        <v>#N/A</v>
      </c>
      <c r="H156" s="19" t="e">
        <f t="shared" si="2"/>
        <v>#N/A</v>
      </c>
      <c r="I156" s="19" t="e">
        <f t="shared" si="0"/>
        <v>#N/A</v>
      </c>
    </row>
    <row r="157" spans="1:9" ht="12.75">
      <c r="A157" s="13">
        <v>28</v>
      </c>
      <c r="B157" s="72"/>
      <c r="C157" s="15" t="s">
        <v>6</v>
      </c>
      <c r="D157" s="18"/>
      <c r="E157" s="18"/>
      <c r="F157" s="18"/>
      <c r="G157" s="19" t="e">
        <f t="shared" si="1"/>
        <v>#N/A</v>
      </c>
      <c r="H157" s="19" t="e">
        <f t="shared" si="2"/>
        <v>#N/A</v>
      </c>
      <c r="I157" s="19" t="e">
        <f t="shared" si="0"/>
        <v>#N/A</v>
      </c>
    </row>
    <row r="158" spans="1:9" ht="12.75">
      <c r="A158" s="13">
        <v>29</v>
      </c>
      <c r="B158" s="71"/>
      <c r="C158" s="15" t="s">
        <v>6</v>
      </c>
      <c r="D158" s="18"/>
      <c r="E158" s="18"/>
      <c r="F158" s="18"/>
      <c r="G158" s="19" t="e">
        <f t="shared" si="1"/>
        <v>#N/A</v>
      </c>
      <c r="H158" s="19" t="e">
        <f t="shared" si="2"/>
        <v>#N/A</v>
      </c>
      <c r="I158" s="19" t="e">
        <f t="shared" si="0"/>
        <v>#N/A</v>
      </c>
    </row>
    <row r="159" spans="1:9" ht="12.75">
      <c r="A159" s="13">
        <v>30</v>
      </c>
      <c r="B159" s="72"/>
      <c r="C159" s="15" t="s">
        <v>6</v>
      </c>
      <c r="D159" s="18"/>
      <c r="E159" s="18"/>
      <c r="F159" s="18"/>
      <c r="G159" s="19" t="e">
        <f t="shared" si="1"/>
        <v>#N/A</v>
      </c>
      <c r="H159" s="19" t="e">
        <f t="shared" si="2"/>
        <v>#N/A</v>
      </c>
      <c r="I159" s="19" t="e">
        <f t="shared" si="0"/>
        <v>#N/A</v>
      </c>
    </row>
    <row r="160" spans="1:9" ht="12.75">
      <c r="A160" s="13">
        <v>31</v>
      </c>
      <c r="B160" s="71"/>
      <c r="C160" s="15" t="s">
        <v>6</v>
      </c>
      <c r="D160" s="18"/>
      <c r="E160" s="18"/>
      <c r="F160" s="18"/>
      <c r="G160" s="19" t="e">
        <f t="shared" si="1"/>
        <v>#N/A</v>
      </c>
      <c r="H160" s="19" t="e">
        <f t="shared" si="2"/>
        <v>#N/A</v>
      </c>
      <c r="I160" s="19" t="e">
        <f t="shared" si="0"/>
        <v>#N/A</v>
      </c>
    </row>
    <row r="161" spans="1:9" ht="12.75">
      <c r="A161" s="13">
        <v>32</v>
      </c>
      <c r="B161" s="72"/>
      <c r="C161" s="15" t="s">
        <v>6</v>
      </c>
      <c r="D161" s="18"/>
      <c r="E161" s="18"/>
      <c r="F161" s="18"/>
      <c r="G161" s="19" t="e">
        <f t="shared" si="1"/>
        <v>#N/A</v>
      </c>
      <c r="H161" s="19" t="e">
        <f t="shared" si="2"/>
        <v>#N/A</v>
      </c>
      <c r="I161" s="19" t="e">
        <f t="shared" si="0"/>
        <v>#N/A</v>
      </c>
    </row>
    <row r="162" spans="1:9" ht="12.75">
      <c r="A162" s="13">
        <v>33</v>
      </c>
      <c r="B162" s="71"/>
      <c r="C162" s="15" t="s">
        <v>6</v>
      </c>
      <c r="D162" s="18"/>
      <c r="E162" s="18"/>
      <c r="F162" s="18"/>
      <c r="G162" s="19" t="e">
        <f t="shared" si="1"/>
        <v>#N/A</v>
      </c>
      <c r="H162" s="19" t="e">
        <f t="shared" si="2"/>
        <v>#N/A</v>
      </c>
      <c r="I162" s="19" t="e">
        <f t="shared" si="0"/>
        <v>#N/A</v>
      </c>
    </row>
    <row r="163" spans="1:9" ht="12.75">
      <c r="A163" s="13">
        <v>34</v>
      </c>
      <c r="B163" s="72"/>
      <c r="C163" s="15" t="s">
        <v>6</v>
      </c>
      <c r="D163" s="18"/>
      <c r="E163" s="18"/>
      <c r="F163" s="18"/>
      <c r="G163" s="19" t="e">
        <f t="shared" si="1"/>
        <v>#N/A</v>
      </c>
      <c r="H163" s="19" t="e">
        <f t="shared" si="2"/>
        <v>#N/A</v>
      </c>
      <c r="I163" s="19" t="e">
        <f t="shared" si="0"/>
        <v>#N/A</v>
      </c>
    </row>
    <row r="164" spans="1:9" ht="12.75">
      <c r="A164" s="13">
        <v>35</v>
      </c>
      <c r="B164" s="71"/>
      <c r="C164" s="15" t="s">
        <v>6</v>
      </c>
      <c r="D164" s="18"/>
      <c r="E164" s="18"/>
      <c r="F164" s="18"/>
      <c r="G164" s="19" t="e">
        <f t="shared" si="1"/>
        <v>#N/A</v>
      </c>
      <c r="H164" s="19" t="e">
        <f t="shared" si="2"/>
        <v>#N/A</v>
      </c>
      <c r="I164" s="19" t="e">
        <f t="shared" si="0"/>
        <v>#N/A</v>
      </c>
    </row>
    <row r="165" spans="1:9" ht="12.75">
      <c r="A165" s="13">
        <v>36</v>
      </c>
      <c r="B165" s="72"/>
      <c r="C165" s="15" t="s">
        <v>6</v>
      </c>
      <c r="D165" s="18"/>
      <c r="E165" s="18"/>
      <c r="F165" s="18"/>
      <c r="G165" s="19" t="e">
        <f t="shared" si="1"/>
        <v>#N/A</v>
      </c>
      <c r="H165" s="19" t="e">
        <f t="shared" si="2"/>
        <v>#N/A</v>
      </c>
      <c r="I165" s="19" t="e">
        <f t="shared" si="0"/>
        <v>#N/A</v>
      </c>
    </row>
    <row r="166" spans="1:9" ht="12.75">
      <c r="A166" s="13">
        <v>37</v>
      </c>
      <c r="B166" s="71"/>
      <c r="C166" s="15" t="s">
        <v>6</v>
      </c>
      <c r="D166" s="18"/>
      <c r="E166" s="18"/>
      <c r="F166" s="18"/>
      <c r="G166" s="19" t="e">
        <f t="shared" si="1"/>
        <v>#N/A</v>
      </c>
      <c r="H166" s="19" t="e">
        <f t="shared" si="2"/>
        <v>#N/A</v>
      </c>
      <c r="I166" s="19" t="e">
        <f t="shared" si="0"/>
        <v>#N/A</v>
      </c>
    </row>
    <row r="167" spans="1:9" ht="12.75">
      <c r="A167" s="13">
        <v>38</v>
      </c>
      <c r="B167" s="72"/>
      <c r="C167" s="15" t="s">
        <v>6</v>
      </c>
      <c r="D167" s="18"/>
      <c r="E167" s="18"/>
      <c r="F167" s="18"/>
      <c r="G167" s="19" t="e">
        <f t="shared" si="1"/>
        <v>#N/A</v>
      </c>
      <c r="H167" s="19" t="e">
        <f t="shared" si="2"/>
        <v>#N/A</v>
      </c>
      <c r="I167" s="19" t="e">
        <f t="shared" si="0"/>
        <v>#N/A</v>
      </c>
    </row>
    <row r="168" spans="1:9" ht="12.75">
      <c r="A168" s="13">
        <v>39</v>
      </c>
      <c r="B168" s="71"/>
      <c r="C168" s="15" t="s">
        <v>6</v>
      </c>
      <c r="D168" s="18"/>
      <c r="E168" s="18"/>
      <c r="F168" s="18"/>
      <c r="G168" s="19" t="e">
        <f t="shared" si="1"/>
        <v>#N/A</v>
      </c>
      <c r="H168" s="19" t="e">
        <f t="shared" si="2"/>
        <v>#N/A</v>
      </c>
      <c r="I168" s="19" t="e">
        <f t="shared" si="0"/>
        <v>#N/A</v>
      </c>
    </row>
    <row r="169" spans="1:9" ht="12.75">
      <c r="A169" s="13">
        <v>40</v>
      </c>
      <c r="B169" s="72"/>
      <c r="C169" s="15" t="s">
        <v>6</v>
      </c>
      <c r="D169" s="18"/>
      <c r="E169" s="18"/>
      <c r="F169" s="18"/>
      <c r="G169" s="19" t="e">
        <f t="shared" si="1"/>
        <v>#N/A</v>
      </c>
      <c r="H169" s="19" t="e">
        <f t="shared" si="2"/>
        <v>#N/A</v>
      </c>
      <c r="I169" s="19" t="e">
        <f t="shared" si="0"/>
        <v>#N/A</v>
      </c>
    </row>
    <row r="171" spans="6:8" ht="12.75">
      <c r="F171" s="39" t="s">
        <v>12</v>
      </c>
      <c r="H171"/>
    </row>
    <row r="172" spans="6:8" ht="12.75">
      <c r="F172" s="20" t="s">
        <v>13</v>
      </c>
      <c r="G172" s="20" t="s">
        <v>63</v>
      </c>
      <c r="H172" s="20" t="s">
        <v>64</v>
      </c>
    </row>
    <row r="173" spans="6:8" ht="12.75">
      <c r="F173" s="20" t="s">
        <v>26</v>
      </c>
      <c r="G173" s="20">
        <v>3</v>
      </c>
      <c r="H173" s="20">
        <v>7</v>
      </c>
    </row>
    <row r="174" spans="6:8" ht="12.75">
      <c r="F174" s="20" t="s">
        <v>21</v>
      </c>
      <c r="G174" s="20">
        <v>5</v>
      </c>
      <c r="H174" s="20">
        <v>21</v>
      </c>
    </row>
    <row r="175" spans="6:8" ht="12.75">
      <c r="F175" s="20" t="s">
        <v>22</v>
      </c>
      <c r="G175" s="20">
        <v>21</v>
      </c>
      <c r="H175" s="20">
        <v>21</v>
      </c>
    </row>
    <row r="176" spans="6:8" ht="12.75">
      <c r="F176" s="20" t="s">
        <v>20</v>
      </c>
      <c r="G176" s="20">
        <v>11</v>
      </c>
      <c r="H176" s="20">
        <v>18</v>
      </c>
    </row>
    <row r="177" spans="6:8" ht="12.75">
      <c r="F177" s="20" t="s">
        <v>24</v>
      </c>
      <c r="G177" s="20">
        <v>19</v>
      </c>
      <c r="H177" s="20">
        <v>21</v>
      </c>
    </row>
    <row r="178" spans="6:8" ht="12.75">
      <c r="F178" s="20" t="s">
        <v>69</v>
      </c>
      <c r="G178" s="20">
        <v>15</v>
      </c>
      <c r="H178" s="20">
        <v>21</v>
      </c>
    </row>
    <row r="179" spans="6:8" ht="12.75">
      <c r="F179" s="20" t="s">
        <v>23</v>
      </c>
      <c r="G179" s="20">
        <v>1</v>
      </c>
      <c r="H179" s="20">
        <v>21</v>
      </c>
    </row>
    <row r="180" spans="6:8" ht="12.75">
      <c r="F180" s="32" t="s">
        <v>27</v>
      </c>
      <c r="G180" s="20">
        <v>21</v>
      </c>
      <c r="H180" s="20">
        <v>21</v>
      </c>
    </row>
    <row r="181" spans="6:8" ht="12.75">
      <c r="F181" s="20" t="s">
        <v>57</v>
      </c>
      <c r="G181" s="20">
        <v>21</v>
      </c>
      <c r="H181" s="20">
        <v>21</v>
      </c>
    </row>
    <row r="182" spans="6:8" ht="12.75">
      <c r="F182" s="20" t="s">
        <v>58</v>
      </c>
      <c r="G182" s="20">
        <v>2</v>
      </c>
      <c r="H182" s="20">
        <v>6</v>
      </c>
    </row>
    <row r="183" spans="6:8" ht="12.75">
      <c r="F183" s="20" t="s">
        <v>77</v>
      </c>
      <c r="G183" s="17">
        <v>16</v>
      </c>
      <c r="H183" s="18">
        <v>20</v>
      </c>
    </row>
    <row r="184" spans="6:8" ht="12.75">
      <c r="F184" s="126" t="s">
        <v>278</v>
      </c>
      <c r="G184" s="126">
        <v>10</v>
      </c>
      <c r="H184" s="126">
        <v>14</v>
      </c>
    </row>
  </sheetData>
  <sheetProtection/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6"/>
  <sheetViews>
    <sheetView zoomScale="85" zoomScaleNormal="85" zoomScalePageLayoutView="0" workbookViewId="0" topLeftCell="A112">
      <selection activeCell="H147" sqref="H147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4.7109375" style="0" customWidth="1"/>
    <col min="4" max="4" width="20.140625" style="3" customWidth="1"/>
    <col min="5" max="5" width="11.8515625" style="0" customWidth="1"/>
    <col min="6" max="6" width="27.140625" style="0" customWidth="1"/>
    <col min="7" max="7" width="17.140625" style="0" customWidth="1"/>
    <col min="8" max="8" width="14.8515625" style="3" customWidth="1"/>
    <col min="9" max="9" width="10.28125" style="0" customWidth="1"/>
    <col min="10" max="10" width="7.28125" style="0" customWidth="1"/>
    <col min="11" max="11" width="8.421875" style="0" customWidth="1"/>
  </cols>
  <sheetData>
    <row r="1" ht="12.75">
      <c r="E1" s="30"/>
    </row>
    <row r="2" spans="2:7" ht="12.75">
      <c r="B2" s="36" t="s">
        <v>54</v>
      </c>
      <c r="G2" s="101" t="s">
        <v>79</v>
      </c>
    </row>
    <row r="3" spans="1:10" ht="12.75">
      <c r="A3" s="25"/>
      <c r="B3" s="6" t="s">
        <v>4</v>
      </c>
      <c r="C3" s="4" t="s">
        <v>1</v>
      </c>
      <c r="D3" s="5" t="s">
        <v>2</v>
      </c>
      <c r="E3" s="5" t="s">
        <v>3</v>
      </c>
      <c r="F3" s="6" t="s">
        <v>0</v>
      </c>
      <c r="G3" s="5" t="s">
        <v>68</v>
      </c>
      <c r="H3" s="4" t="s">
        <v>7</v>
      </c>
      <c r="I3" s="5" t="s">
        <v>34</v>
      </c>
      <c r="J3" s="5" t="s">
        <v>71</v>
      </c>
    </row>
    <row r="4" spans="1:10" ht="12.75">
      <c r="A4" s="13"/>
      <c r="B4" s="70">
        <v>17</v>
      </c>
      <c r="C4" s="51" t="s">
        <v>6</v>
      </c>
      <c r="D4" s="113" t="s">
        <v>253</v>
      </c>
      <c r="E4" s="113" t="s">
        <v>162</v>
      </c>
      <c r="F4" s="113" t="s">
        <v>98</v>
      </c>
      <c r="G4" s="14"/>
      <c r="H4" s="18"/>
      <c r="I4" s="51">
        <v>1</v>
      </c>
      <c r="J4" s="19">
        <v>202</v>
      </c>
    </row>
    <row r="5" spans="1:10" ht="12.75">
      <c r="A5" s="13"/>
      <c r="B5" s="70">
        <v>20</v>
      </c>
      <c r="C5" s="51" t="s">
        <v>6</v>
      </c>
      <c r="D5" s="113" t="s">
        <v>256</v>
      </c>
      <c r="E5" s="113" t="s">
        <v>257</v>
      </c>
      <c r="F5" s="113" t="s">
        <v>103</v>
      </c>
      <c r="G5" s="14"/>
      <c r="H5" s="18"/>
      <c r="I5" s="66">
        <v>2</v>
      </c>
      <c r="J5" s="19">
        <v>191</v>
      </c>
    </row>
    <row r="6" spans="1:10" ht="12.75">
      <c r="A6" s="13"/>
      <c r="B6" s="70">
        <v>8</v>
      </c>
      <c r="C6" s="51" t="s">
        <v>6</v>
      </c>
      <c r="D6" s="113" t="s">
        <v>166</v>
      </c>
      <c r="E6" s="113" t="s">
        <v>172</v>
      </c>
      <c r="F6" s="113" t="s">
        <v>85</v>
      </c>
      <c r="G6" s="14"/>
      <c r="H6" s="18"/>
      <c r="I6" s="51">
        <v>3</v>
      </c>
      <c r="J6" s="19">
        <v>181</v>
      </c>
    </row>
    <row r="7" spans="1:10" ht="12.75">
      <c r="A7" s="13"/>
      <c r="B7" s="70">
        <v>18</v>
      </c>
      <c r="C7" s="51" t="s">
        <v>6</v>
      </c>
      <c r="D7" s="113" t="s">
        <v>254</v>
      </c>
      <c r="E7" s="113" t="s">
        <v>255</v>
      </c>
      <c r="F7" s="113" t="s">
        <v>189</v>
      </c>
      <c r="G7" s="14"/>
      <c r="H7" s="18"/>
      <c r="I7" s="51">
        <v>4</v>
      </c>
      <c r="J7" s="84">
        <v>171</v>
      </c>
    </row>
    <row r="8" spans="1:10" ht="12.75">
      <c r="A8" s="13"/>
      <c r="B8" s="68">
        <v>13</v>
      </c>
      <c r="C8" s="51" t="s">
        <v>6</v>
      </c>
      <c r="D8" s="113" t="s">
        <v>247</v>
      </c>
      <c r="E8" s="113" t="s">
        <v>131</v>
      </c>
      <c r="F8" s="113" t="s">
        <v>82</v>
      </c>
      <c r="G8" s="14"/>
      <c r="H8" s="18"/>
      <c r="I8" s="51">
        <v>5</v>
      </c>
      <c r="J8" s="84">
        <v>161</v>
      </c>
    </row>
    <row r="9" spans="1:10" ht="12.75">
      <c r="A9" s="13"/>
      <c r="B9" s="68">
        <v>4</v>
      </c>
      <c r="C9" s="51" t="s">
        <v>6</v>
      </c>
      <c r="D9" s="113" t="s">
        <v>235</v>
      </c>
      <c r="E9" s="113" t="s">
        <v>236</v>
      </c>
      <c r="F9" s="113" t="s">
        <v>85</v>
      </c>
      <c r="G9" s="14"/>
      <c r="H9" s="18"/>
      <c r="I9" s="65">
        <v>6</v>
      </c>
      <c r="J9" s="84">
        <v>152</v>
      </c>
    </row>
    <row r="10" spans="1:10" ht="12.75">
      <c r="A10" s="13"/>
      <c r="B10" s="68">
        <v>16</v>
      </c>
      <c r="C10" s="51" t="s">
        <v>6</v>
      </c>
      <c r="D10" s="113" t="s">
        <v>201</v>
      </c>
      <c r="E10" s="113" t="s">
        <v>252</v>
      </c>
      <c r="F10" s="113" t="s">
        <v>98</v>
      </c>
      <c r="G10" s="14"/>
      <c r="H10" s="18"/>
      <c r="I10" s="13">
        <v>7</v>
      </c>
      <c r="J10" s="84">
        <v>144</v>
      </c>
    </row>
    <row r="11" spans="1:10" ht="12.75">
      <c r="A11" s="13"/>
      <c r="B11" s="68">
        <v>15</v>
      </c>
      <c r="C11" s="13" t="s">
        <v>5</v>
      </c>
      <c r="D11" s="111" t="s">
        <v>250</v>
      </c>
      <c r="E11" s="111" t="s">
        <v>251</v>
      </c>
      <c r="F11" s="111" t="s">
        <v>98</v>
      </c>
      <c r="G11" s="14"/>
      <c r="H11" s="18"/>
      <c r="I11" s="51">
        <v>8</v>
      </c>
      <c r="J11" s="84">
        <v>136</v>
      </c>
    </row>
    <row r="12" spans="1:10" ht="12.75">
      <c r="A12" s="13"/>
      <c r="B12" s="70">
        <v>1</v>
      </c>
      <c r="C12" s="51" t="s">
        <v>5</v>
      </c>
      <c r="D12" s="113" t="s">
        <v>231</v>
      </c>
      <c r="E12" s="113" t="s">
        <v>232</v>
      </c>
      <c r="F12" s="113" t="s">
        <v>85</v>
      </c>
      <c r="G12" s="14"/>
      <c r="H12" s="18"/>
      <c r="I12" s="51">
        <v>9</v>
      </c>
      <c r="J12" s="84">
        <v>128</v>
      </c>
    </row>
    <row r="13" spans="1:10" ht="12.75">
      <c r="A13" s="13"/>
      <c r="B13" s="68">
        <v>24</v>
      </c>
      <c r="C13" s="51" t="s">
        <v>6</v>
      </c>
      <c r="D13" s="18" t="s">
        <v>270</v>
      </c>
      <c r="E13" s="18" t="s">
        <v>271</v>
      </c>
      <c r="F13" s="18" t="s">
        <v>266</v>
      </c>
      <c r="G13" s="14"/>
      <c r="H13" s="18"/>
      <c r="I13" s="51">
        <v>10</v>
      </c>
      <c r="J13" s="84">
        <v>120</v>
      </c>
    </row>
    <row r="14" spans="1:10" ht="12.75">
      <c r="A14" s="13"/>
      <c r="B14" s="70">
        <v>5</v>
      </c>
      <c r="C14" s="51" t="s">
        <v>6</v>
      </c>
      <c r="D14" s="113" t="s">
        <v>237</v>
      </c>
      <c r="E14" s="113" t="s">
        <v>238</v>
      </c>
      <c r="F14" s="113" t="s">
        <v>85</v>
      </c>
      <c r="G14" s="14"/>
      <c r="H14" s="18"/>
      <c r="I14" s="65">
        <v>11</v>
      </c>
      <c r="J14" s="84">
        <v>115</v>
      </c>
    </row>
    <row r="15" spans="1:10" ht="12.75">
      <c r="A15" s="13"/>
      <c r="B15" s="68">
        <v>7</v>
      </c>
      <c r="C15" s="51" t="s">
        <v>6</v>
      </c>
      <c r="D15" s="113" t="s">
        <v>241</v>
      </c>
      <c r="E15" s="113" t="s">
        <v>242</v>
      </c>
      <c r="F15" s="113" t="s">
        <v>85</v>
      </c>
      <c r="G15" s="14"/>
      <c r="H15" s="18"/>
      <c r="I15" s="51">
        <v>12</v>
      </c>
      <c r="J15" s="84">
        <v>110</v>
      </c>
    </row>
    <row r="16" spans="1:13" ht="12.75">
      <c r="A16" s="13"/>
      <c r="B16" s="68">
        <v>12</v>
      </c>
      <c r="C16" s="51" t="s">
        <v>6</v>
      </c>
      <c r="D16" s="113" t="s">
        <v>245</v>
      </c>
      <c r="E16" s="113" t="s">
        <v>246</v>
      </c>
      <c r="F16" s="113" t="s">
        <v>82</v>
      </c>
      <c r="G16" s="14"/>
      <c r="H16" s="18"/>
      <c r="I16" s="51">
        <v>13</v>
      </c>
      <c r="J16" s="19">
        <v>105</v>
      </c>
      <c r="M16" s="3"/>
    </row>
    <row r="17" spans="1:10" ht="12.75">
      <c r="A17" s="13"/>
      <c r="B17" s="68">
        <v>9</v>
      </c>
      <c r="C17" s="51" t="s">
        <v>5</v>
      </c>
      <c r="D17" s="113" t="s">
        <v>132</v>
      </c>
      <c r="E17" s="113" t="s">
        <v>243</v>
      </c>
      <c r="F17" s="113" t="s">
        <v>129</v>
      </c>
      <c r="G17" s="14"/>
      <c r="H17" s="18"/>
      <c r="I17" s="66">
        <v>14</v>
      </c>
      <c r="J17" s="19">
        <v>100</v>
      </c>
    </row>
    <row r="18" spans="1:10" ht="12.75">
      <c r="A18" s="13"/>
      <c r="B18" s="68">
        <v>6</v>
      </c>
      <c r="C18" s="51" t="s">
        <v>6</v>
      </c>
      <c r="D18" s="113" t="s">
        <v>239</v>
      </c>
      <c r="E18" s="113" t="s">
        <v>240</v>
      </c>
      <c r="F18" s="113" t="s">
        <v>85</v>
      </c>
      <c r="G18" s="14"/>
      <c r="H18" s="18"/>
      <c r="I18" s="51">
        <v>15</v>
      </c>
      <c r="J18" s="21">
        <v>95</v>
      </c>
    </row>
    <row r="19" spans="1:10" ht="12.75">
      <c r="A19" s="13"/>
      <c r="B19" s="70">
        <v>21</v>
      </c>
      <c r="C19" s="51" t="s">
        <v>6</v>
      </c>
      <c r="D19" s="113" t="s">
        <v>101</v>
      </c>
      <c r="E19" s="113" t="s">
        <v>258</v>
      </c>
      <c r="F19" s="113" t="s">
        <v>103</v>
      </c>
      <c r="G19" s="14"/>
      <c r="H19" s="18"/>
      <c r="I19" s="51">
        <v>16</v>
      </c>
      <c r="J19" s="19">
        <v>92</v>
      </c>
    </row>
    <row r="20" spans="1:10" ht="12.75">
      <c r="A20" s="13"/>
      <c r="B20" s="70">
        <v>14</v>
      </c>
      <c r="C20" s="51" t="s">
        <v>5</v>
      </c>
      <c r="D20" s="113" t="s">
        <v>248</v>
      </c>
      <c r="E20" s="113" t="s">
        <v>249</v>
      </c>
      <c r="F20" s="113" t="s">
        <v>98</v>
      </c>
      <c r="G20" s="14"/>
      <c r="H20" s="18"/>
      <c r="I20" s="51">
        <v>17</v>
      </c>
      <c r="J20" s="19">
        <v>89</v>
      </c>
    </row>
    <row r="21" spans="1:10" ht="12.75">
      <c r="A21" s="13"/>
      <c r="B21" s="70">
        <v>22</v>
      </c>
      <c r="C21" s="51" t="s">
        <v>6</v>
      </c>
      <c r="D21" s="18" t="s">
        <v>265</v>
      </c>
      <c r="E21" s="16" t="s">
        <v>252</v>
      </c>
      <c r="F21" s="16" t="s">
        <v>266</v>
      </c>
      <c r="G21" s="14"/>
      <c r="H21" s="18"/>
      <c r="I21" s="51">
        <v>18</v>
      </c>
      <c r="J21" s="19">
        <v>86</v>
      </c>
    </row>
    <row r="22" spans="1:10" ht="12.75">
      <c r="A22" s="13"/>
      <c r="B22" s="70">
        <v>23</v>
      </c>
      <c r="C22" s="51" t="s">
        <v>5</v>
      </c>
      <c r="D22" s="123" t="s">
        <v>267</v>
      </c>
      <c r="E22" s="123" t="s">
        <v>268</v>
      </c>
      <c r="F22" s="14" t="s">
        <v>269</v>
      </c>
      <c r="G22" s="14"/>
      <c r="H22" s="18"/>
      <c r="I22" s="51">
        <v>19</v>
      </c>
      <c r="J22" s="85">
        <v>83</v>
      </c>
    </row>
    <row r="23" spans="1:10" ht="12.75">
      <c r="A23" s="13"/>
      <c r="B23" s="70">
        <v>3</v>
      </c>
      <c r="C23" s="51" t="s">
        <v>6</v>
      </c>
      <c r="D23" s="113" t="s">
        <v>233</v>
      </c>
      <c r="E23" s="113" t="s">
        <v>234</v>
      </c>
      <c r="F23" s="113" t="s">
        <v>85</v>
      </c>
      <c r="G23" s="14"/>
      <c r="H23" s="18"/>
      <c r="I23" s="51">
        <v>20</v>
      </c>
      <c r="J23" s="86">
        <v>80</v>
      </c>
    </row>
    <row r="24" spans="2:10" ht="12.75">
      <c r="B24" s="70">
        <v>10</v>
      </c>
      <c r="C24" s="51" t="s">
        <v>6</v>
      </c>
      <c r="D24" s="113" t="s">
        <v>244</v>
      </c>
      <c r="E24" s="113" t="s">
        <v>109</v>
      </c>
      <c r="F24" s="113" t="s">
        <v>129</v>
      </c>
      <c r="G24" s="14"/>
      <c r="H24" s="18"/>
      <c r="I24" s="51">
        <v>21</v>
      </c>
      <c r="J24" s="86">
        <v>78</v>
      </c>
    </row>
    <row r="25" spans="1:10" ht="12.75">
      <c r="A25" s="13"/>
      <c r="B25" s="68">
        <v>11</v>
      </c>
      <c r="C25" s="51" t="s">
        <v>6</v>
      </c>
      <c r="D25" s="113" t="s">
        <v>220</v>
      </c>
      <c r="E25" s="113" t="s">
        <v>229</v>
      </c>
      <c r="F25" s="113" t="s">
        <v>121</v>
      </c>
      <c r="G25" s="14"/>
      <c r="H25" s="18"/>
      <c r="I25" s="51" t="s">
        <v>274</v>
      </c>
      <c r="J25" s="85">
        <v>53</v>
      </c>
    </row>
    <row r="26" spans="1:10" ht="12.75">
      <c r="A26" s="13"/>
      <c r="G26" s="14"/>
      <c r="H26" s="51"/>
      <c r="I26" s="52"/>
      <c r="J26" s="85">
        <v>74</v>
      </c>
    </row>
    <row r="27" spans="1:10" ht="12.75">
      <c r="A27" s="13"/>
      <c r="B27" s="68"/>
      <c r="C27" s="51"/>
      <c r="D27" s="56"/>
      <c r="E27" s="53"/>
      <c r="F27" s="14"/>
      <c r="G27" s="14"/>
      <c r="H27" s="51"/>
      <c r="I27" s="52"/>
      <c r="J27" s="85">
        <v>72</v>
      </c>
    </row>
    <row r="28" spans="1:10" ht="12.75">
      <c r="A28" s="13"/>
      <c r="B28" s="70"/>
      <c r="C28" s="51"/>
      <c r="D28" s="56"/>
      <c r="E28" s="53"/>
      <c r="F28" s="14"/>
      <c r="G28" s="14"/>
      <c r="H28" s="51"/>
      <c r="I28" s="52"/>
      <c r="J28" s="85">
        <v>70</v>
      </c>
    </row>
    <row r="29" spans="1:10" ht="12.75">
      <c r="A29" s="13"/>
      <c r="B29" s="70"/>
      <c r="C29" s="51"/>
      <c r="D29" s="51"/>
      <c r="E29" s="14"/>
      <c r="F29" s="14"/>
      <c r="G29" s="14"/>
      <c r="H29" s="51"/>
      <c r="I29" s="52"/>
      <c r="J29" s="85">
        <v>68</v>
      </c>
    </row>
    <row r="30" spans="1:10" ht="12.75">
      <c r="A30" s="13"/>
      <c r="B30" s="70"/>
      <c r="C30" s="51"/>
      <c r="D30" s="51"/>
      <c r="E30" s="14"/>
      <c r="F30" s="14"/>
      <c r="G30" s="14"/>
      <c r="H30" s="51"/>
      <c r="I30" s="52"/>
      <c r="J30" s="85">
        <v>66</v>
      </c>
    </row>
    <row r="31" spans="1:10" ht="12.75">
      <c r="A31" s="13"/>
      <c r="B31" s="68"/>
      <c r="C31" s="51"/>
      <c r="D31" s="51"/>
      <c r="E31" s="14"/>
      <c r="F31" s="14"/>
      <c r="G31" s="14"/>
      <c r="H31" s="51"/>
      <c r="I31" s="52"/>
      <c r="J31" s="85">
        <v>64</v>
      </c>
    </row>
    <row r="32" spans="1:10" ht="12.75">
      <c r="A32" s="13"/>
      <c r="B32" s="68"/>
      <c r="C32" s="51"/>
      <c r="D32" s="51"/>
      <c r="E32" s="14"/>
      <c r="F32" s="21"/>
      <c r="G32" s="14"/>
      <c r="H32" s="66"/>
      <c r="I32" s="52"/>
      <c r="J32" s="85">
        <v>62</v>
      </c>
    </row>
    <row r="33" spans="1:10" ht="12.75">
      <c r="A33" s="13"/>
      <c r="B33" s="70"/>
      <c r="C33" s="51"/>
      <c r="D33" s="56"/>
      <c r="E33" s="53"/>
      <c r="F33" s="14"/>
      <c r="G33" s="14"/>
      <c r="H33" s="51"/>
      <c r="I33" s="52"/>
      <c r="J33" s="85">
        <v>60</v>
      </c>
    </row>
    <row r="34" spans="1:10" ht="12.75">
      <c r="A34" s="13"/>
      <c r="B34" s="68"/>
      <c r="C34" s="51"/>
      <c r="D34" s="56"/>
      <c r="E34" s="53"/>
      <c r="F34" s="14"/>
      <c r="G34" s="14"/>
      <c r="H34" s="51"/>
      <c r="I34" s="52"/>
      <c r="J34" s="85">
        <v>59</v>
      </c>
    </row>
    <row r="35" spans="1:10" ht="12.75">
      <c r="A35" s="13"/>
      <c r="B35" s="70"/>
      <c r="C35" s="51"/>
      <c r="D35" s="56"/>
      <c r="E35" s="53"/>
      <c r="F35" s="14"/>
      <c r="G35" s="14"/>
      <c r="H35" s="51"/>
      <c r="I35" s="52"/>
      <c r="J35" s="85">
        <v>58</v>
      </c>
    </row>
    <row r="36" spans="1:10" ht="12.75">
      <c r="A36" s="13"/>
      <c r="B36" s="68"/>
      <c r="C36" s="51"/>
      <c r="D36" s="56"/>
      <c r="E36" s="53"/>
      <c r="F36" s="14"/>
      <c r="G36" s="14"/>
      <c r="H36" s="51"/>
      <c r="I36" s="52"/>
      <c r="J36" s="85">
        <v>57</v>
      </c>
    </row>
    <row r="37" spans="1:10" ht="12.75">
      <c r="A37" s="13"/>
      <c r="B37" s="70"/>
      <c r="C37" s="51"/>
      <c r="D37" s="56"/>
      <c r="E37" s="53"/>
      <c r="F37" s="14"/>
      <c r="G37" s="14"/>
      <c r="H37" s="51"/>
      <c r="I37" s="52"/>
      <c r="J37" s="85">
        <v>56</v>
      </c>
    </row>
    <row r="38" spans="1:10" ht="12.75">
      <c r="A38" s="13"/>
      <c r="B38" s="68"/>
      <c r="C38" s="51"/>
      <c r="D38" s="56"/>
      <c r="E38" s="53"/>
      <c r="F38" s="14"/>
      <c r="G38" s="14"/>
      <c r="H38" s="51"/>
      <c r="I38" s="52"/>
      <c r="J38" s="85">
        <v>55</v>
      </c>
    </row>
    <row r="39" spans="1:10" ht="12.75">
      <c r="A39" s="13"/>
      <c r="B39" s="70"/>
      <c r="C39" s="51"/>
      <c r="D39" s="56"/>
      <c r="E39" s="53"/>
      <c r="F39" s="14"/>
      <c r="G39" s="14"/>
      <c r="H39" s="51"/>
      <c r="I39" s="52"/>
      <c r="J39" s="85">
        <v>54</v>
      </c>
    </row>
    <row r="40" spans="1:10" ht="12.75">
      <c r="A40" s="13"/>
      <c r="B40" s="68"/>
      <c r="C40" s="51"/>
      <c r="D40" s="56"/>
      <c r="E40" s="53"/>
      <c r="F40" s="14"/>
      <c r="G40" s="14"/>
      <c r="H40" s="51"/>
      <c r="I40" s="52"/>
      <c r="J40" s="85">
        <v>53</v>
      </c>
    </row>
    <row r="41" spans="1:10" ht="12.75">
      <c r="A41" s="13"/>
      <c r="B41" s="70"/>
      <c r="C41" s="51"/>
      <c r="D41" s="56"/>
      <c r="E41" s="53"/>
      <c r="F41" s="14"/>
      <c r="G41" s="14"/>
      <c r="H41" s="51"/>
      <c r="I41" s="52"/>
      <c r="J41" s="85">
        <v>52</v>
      </c>
    </row>
    <row r="42" spans="1:10" ht="12.75">
      <c r="A42" s="13"/>
      <c r="B42" s="68"/>
      <c r="C42" s="51"/>
      <c r="D42" s="56"/>
      <c r="E42" s="53"/>
      <c r="F42" s="14"/>
      <c r="G42" s="14"/>
      <c r="H42" s="51"/>
      <c r="I42" s="52"/>
      <c r="J42" s="85">
        <v>51</v>
      </c>
    </row>
    <row r="43" spans="1:10" ht="12.75">
      <c r="A43" s="13"/>
      <c r="B43" s="70"/>
      <c r="C43" s="51"/>
      <c r="D43" s="56"/>
      <c r="E43" s="53"/>
      <c r="F43" s="14"/>
      <c r="G43" s="14"/>
      <c r="H43" s="51"/>
      <c r="I43" s="52"/>
      <c r="J43" s="85">
        <v>50</v>
      </c>
    </row>
    <row r="45" spans="2:7" ht="12.75">
      <c r="B45" s="36" t="s">
        <v>55</v>
      </c>
      <c r="G45" s="101" t="s">
        <v>79</v>
      </c>
    </row>
    <row r="46" spans="1:10" ht="12.75">
      <c r="A46" s="25"/>
      <c r="B46" s="6" t="s">
        <v>4</v>
      </c>
      <c r="C46" s="4" t="s">
        <v>1</v>
      </c>
      <c r="D46" s="5" t="s">
        <v>2</v>
      </c>
      <c r="E46" s="5" t="s">
        <v>3</v>
      </c>
      <c r="F46" s="6" t="s">
        <v>0</v>
      </c>
      <c r="G46" s="5" t="s">
        <v>68</v>
      </c>
      <c r="H46" s="4" t="s">
        <v>7</v>
      </c>
      <c r="I46" s="5" t="s">
        <v>33</v>
      </c>
      <c r="J46" s="5" t="s">
        <v>71</v>
      </c>
    </row>
    <row r="47" spans="1:10" ht="12.75">
      <c r="A47" s="13"/>
      <c r="B47" s="70">
        <v>18</v>
      </c>
      <c r="C47" s="51" t="s">
        <v>6</v>
      </c>
      <c r="D47" s="111" t="s">
        <v>254</v>
      </c>
      <c r="E47" s="111" t="s">
        <v>255</v>
      </c>
      <c r="F47" s="111" t="s">
        <v>189</v>
      </c>
      <c r="G47" s="14"/>
      <c r="H47" s="51"/>
      <c r="I47" s="100">
        <v>1</v>
      </c>
      <c r="J47" s="19">
        <v>202</v>
      </c>
    </row>
    <row r="48" spans="1:10" ht="12.75">
      <c r="A48" s="13"/>
      <c r="B48" s="70">
        <v>17</v>
      </c>
      <c r="C48" s="51" t="s">
        <v>6</v>
      </c>
      <c r="D48" s="113" t="s">
        <v>253</v>
      </c>
      <c r="E48" s="113" t="s">
        <v>162</v>
      </c>
      <c r="F48" s="113" t="s">
        <v>98</v>
      </c>
      <c r="G48" s="14"/>
      <c r="H48" s="51"/>
      <c r="I48" s="100">
        <v>2</v>
      </c>
      <c r="J48" s="19">
        <v>191</v>
      </c>
    </row>
    <row r="49" spans="1:10" ht="12.75">
      <c r="A49" s="13"/>
      <c r="B49" s="70">
        <v>5</v>
      </c>
      <c r="C49" s="51" t="s">
        <v>6</v>
      </c>
      <c r="D49" s="113" t="s">
        <v>237</v>
      </c>
      <c r="E49" s="113" t="s">
        <v>238</v>
      </c>
      <c r="F49" s="113" t="s">
        <v>85</v>
      </c>
      <c r="G49" s="14"/>
      <c r="H49" s="13"/>
      <c r="I49" s="100">
        <v>3</v>
      </c>
      <c r="J49" s="19">
        <v>181</v>
      </c>
    </row>
    <row r="50" spans="1:10" ht="12.75">
      <c r="A50" s="13"/>
      <c r="B50" s="68">
        <v>4</v>
      </c>
      <c r="C50" s="51" t="s">
        <v>6</v>
      </c>
      <c r="D50" s="113" t="s">
        <v>235</v>
      </c>
      <c r="E50" s="113" t="s">
        <v>236</v>
      </c>
      <c r="F50" s="113" t="s">
        <v>85</v>
      </c>
      <c r="G50" s="14"/>
      <c r="H50" s="51"/>
      <c r="I50" s="100">
        <v>4</v>
      </c>
      <c r="J50" s="84">
        <v>171</v>
      </c>
    </row>
    <row r="51" spans="1:10" ht="12.75">
      <c r="A51" s="13"/>
      <c r="B51" s="70">
        <v>8</v>
      </c>
      <c r="C51" s="51" t="s">
        <v>6</v>
      </c>
      <c r="D51" s="113" t="s">
        <v>166</v>
      </c>
      <c r="E51" s="113" t="s">
        <v>172</v>
      </c>
      <c r="F51" s="113" t="s">
        <v>85</v>
      </c>
      <c r="G51" s="14"/>
      <c r="H51" s="51"/>
      <c r="I51" s="100">
        <v>5</v>
      </c>
      <c r="J51" s="84">
        <v>161</v>
      </c>
    </row>
    <row r="52" spans="1:10" ht="12.75">
      <c r="A52" s="13"/>
      <c r="B52" s="70">
        <v>20</v>
      </c>
      <c r="C52" s="51" t="s">
        <v>6</v>
      </c>
      <c r="D52" s="113" t="s">
        <v>256</v>
      </c>
      <c r="E52" s="113" t="s">
        <v>257</v>
      </c>
      <c r="F52" s="113" t="s">
        <v>103</v>
      </c>
      <c r="G52" s="14"/>
      <c r="H52" s="51"/>
      <c r="I52" s="100">
        <v>6</v>
      </c>
      <c r="J52" s="84">
        <v>152</v>
      </c>
    </row>
    <row r="53" spans="1:10" ht="12.75">
      <c r="A53" s="13"/>
      <c r="B53" s="68">
        <v>7</v>
      </c>
      <c r="C53" s="51" t="s">
        <v>6</v>
      </c>
      <c r="D53" s="113" t="s">
        <v>241</v>
      </c>
      <c r="E53" s="113" t="s">
        <v>242</v>
      </c>
      <c r="F53" s="113" t="s">
        <v>85</v>
      </c>
      <c r="G53" s="14"/>
      <c r="H53" s="51"/>
      <c r="I53" s="100">
        <v>7</v>
      </c>
      <c r="J53" s="84">
        <v>144</v>
      </c>
    </row>
    <row r="54" spans="1:10" ht="12.75">
      <c r="A54" s="13"/>
      <c r="B54" s="68">
        <v>24</v>
      </c>
      <c r="C54" s="51" t="s">
        <v>6</v>
      </c>
      <c r="D54" s="18" t="s">
        <v>270</v>
      </c>
      <c r="E54" s="18" t="s">
        <v>271</v>
      </c>
      <c r="F54" s="18" t="s">
        <v>266</v>
      </c>
      <c r="G54" s="14"/>
      <c r="H54" s="51"/>
      <c r="I54" s="100">
        <v>8</v>
      </c>
      <c r="J54" s="84">
        <v>136</v>
      </c>
    </row>
    <row r="55" spans="1:10" ht="12.75">
      <c r="A55" s="13"/>
      <c r="B55" s="68">
        <v>15</v>
      </c>
      <c r="C55" s="13" t="s">
        <v>5</v>
      </c>
      <c r="D55" s="113" t="s">
        <v>250</v>
      </c>
      <c r="E55" s="113" t="s">
        <v>251</v>
      </c>
      <c r="F55" s="113" t="s">
        <v>98</v>
      </c>
      <c r="G55" s="14"/>
      <c r="H55" s="51"/>
      <c r="I55" s="100">
        <v>9</v>
      </c>
      <c r="J55" s="84">
        <v>128</v>
      </c>
    </row>
    <row r="56" spans="1:10" ht="12.75">
      <c r="A56" s="13"/>
      <c r="B56" s="70">
        <v>14</v>
      </c>
      <c r="C56" s="51" t="s">
        <v>5</v>
      </c>
      <c r="D56" s="113" t="s">
        <v>248</v>
      </c>
      <c r="E56" s="113" t="s">
        <v>249</v>
      </c>
      <c r="F56" s="113" t="s">
        <v>98</v>
      </c>
      <c r="G56" s="14"/>
      <c r="H56" s="51"/>
      <c r="I56" s="100">
        <v>10</v>
      </c>
      <c r="J56" s="84">
        <v>120</v>
      </c>
    </row>
    <row r="57" spans="1:10" ht="12.75">
      <c r="A57" s="13"/>
      <c r="B57" s="68">
        <v>9</v>
      </c>
      <c r="C57" s="51" t="s">
        <v>5</v>
      </c>
      <c r="D57" s="113" t="s">
        <v>132</v>
      </c>
      <c r="E57" s="113" t="s">
        <v>243</v>
      </c>
      <c r="F57" s="113" t="s">
        <v>129</v>
      </c>
      <c r="G57" s="14"/>
      <c r="H57" s="51"/>
      <c r="I57" s="100">
        <v>11</v>
      </c>
      <c r="J57" s="84">
        <v>115</v>
      </c>
    </row>
    <row r="58" spans="1:10" ht="12.75">
      <c r="A58" s="13"/>
      <c r="B58" s="68">
        <v>13</v>
      </c>
      <c r="C58" s="51" t="s">
        <v>6</v>
      </c>
      <c r="D58" s="113" t="s">
        <v>247</v>
      </c>
      <c r="E58" s="113" t="s">
        <v>131</v>
      </c>
      <c r="F58" s="113" t="s">
        <v>82</v>
      </c>
      <c r="G58" s="14"/>
      <c r="H58" s="66"/>
      <c r="I58" s="100">
        <v>12</v>
      </c>
      <c r="J58" s="84">
        <v>110</v>
      </c>
    </row>
    <row r="59" spans="1:10" ht="12.75">
      <c r="A59" s="13"/>
      <c r="B59" s="70">
        <v>1</v>
      </c>
      <c r="C59" s="51" t="s">
        <v>5</v>
      </c>
      <c r="D59" s="113" t="s">
        <v>231</v>
      </c>
      <c r="E59" s="113" t="s">
        <v>232</v>
      </c>
      <c r="F59" s="113" t="s">
        <v>85</v>
      </c>
      <c r="G59" s="14"/>
      <c r="H59" s="51"/>
      <c r="I59" s="100">
        <v>13</v>
      </c>
      <c r="J59" s="19">
        <v>105</v>
      </c>
    </row>
    <row r="60" spans="1:10" ht="12.75">
      <c r="A60" s="13"/>
      <c r="B60" s="70">
        <v>3</v>
      </c>
      <c r="C60" s="51" t="s">
        <v>6</v>
      </c>
      <c r="D60" s="113" t="s">
        <v>233</v>
      </c>
      <c r="E60" s="113" t="s">
        <v>234</v>
      </c>
      <c r="F60" s="113" t="s">
        <v>85</v>
      </c>
      <c r="G60" s="14"/>
      <c r="H60" s="65"/>
      <c r="I60" s="100">
        <v>14</v>
      </c>
      <c r="J60" s="19">
        <v>100</v>
      </c>
    </row>
    <row r="61" spans="1:10" ht="12.75">
      <c r="A61" s="13"/>
      <c r="B61" s="70">
        <v>22</v>
      </c>
      <c r="C61" s="51" t="s">
        <v>6</v>
      </c>
      <c r="D61" s="18" t="s">
        <v>265</v>
      </c>
      <c r="E61" s="16" t="s">
        <v>252</v>
      </c>
      <c r="F61" s="16" t="s">
        <v>266</v>
      </c>
      <c r="G61" s="14"/>
      <c r="H61" s="51"/>
      <c r="I61" s="100">
        <v>15</v>
      </c>
      <c r="J61" s="21">
        <v>95</v>
      </c>
    </row>
    <row r="62" spans="1:10" ht="12.75">
      <c r="A62" s="13"/>
      <c r="B62" s="70">
        <v>21</v>
      </c>
      <c r="C62" s="51" t="s">
        <v>6</v>
      </c>
      <c r="D62" s="113" t="s">
        <v>101</v>
      </c>
      <c r="E62" s="113" t="s">
        <v>258</v>
      </c>
      <c r="F62" s="113" t="s">
        <v>103</v>
      </c>
      <c r="G62" s="14"/>
      <c r="H62" s="51"/>
      <c r="I62" s="100">
        <v>16</v>
      </c>
      <c r="J62" s="19">
        <v>92</v>
      </c>
    </row>
    <row r="63" spans="1:10" ht="12.75">
      <c r="A63" s="13"/>
      <c r="B63" s="68">
        <v>6</v>
      </c>
      <c r="C63" s="51" t="s">
        <v>6</v>
      </c>
      <c r="D63" s="113" t="s">
        <v>239</v>
      </c>
      <c r="E63" s="113" t="s">
        <v>240</v>
      </c>
      <c r="F63" s="113" t="s">
        <v>85</v>
      </c>
      <c r="G63" s="14"/>
      <c r="H63" s="66"/>
      <c r="I63" s="100">
        <v>17</v>
      </c>
      <c r="J63" s="19">
        <v>89</v>
      </c>
    </row>
    <row r="64" spans="1:10" ht="12.75">
      <c r="A64" s="13"/>
      <c r="B64" s="70">
        <v>23</v>
      </c>
      <c r="C64" s="51" t="s">
        <v>5</v>
      </c>
      <c r="D64" s="123" t="s">
        <v>267</v>
      </c>
      <c r="E64" s="123" t="s">
        <v>268</v>
      </c>
      <c r="F64" s="14" t="s">
        <v>269</v>
      </c>
      <c r="G64" s="14"/>
      <c r="H64" s="51"/>
      <c r="I64" s="100">
        <v>18</v>
      </c>
      <c r="J64" s="19">
        <v>86</v>
      </c>
    </row>
    <row r="65" spans="1:10" ht="12.75">
      <c r="A65" s="13"/>
      <c r="B65" s="70">
        <v>10</v>
      </c>
      <c r="C65" s="51" t="s">
        <v>6</v>
      </c>
      <c r="D65" s="113" t="s">
        <v>244</v>
      </c>
      <c r="E65" s="113" t="s">
        <v>109</v>
      </c>
      <c r="F65" s="113" t="s">
        <v>129</v>
      </c>
      <c r="G65" s="14"/>
      <c r="H65" s="65"/>
      <c r="I65" s="100">
        <v>19</v>
      </c>
      <c r="J65" s="85">
        <v>83</v>
      </c>
    </row>
    <row r="66" spans="1:10" ht="12.75">
      <c r="A66" s="13"/>
      <c r="B66" s="68">
        <v>16</v>
      </c>
      <c r="C66" s="51" t="s">
        <v>6</v>
      </c>
      <c r="D66" s="113" t="s">
        <v>201</v>
      </c>
      <c r="E66" s="113" t="s">
        <v>252</v>
      </c>
      <c r="F66" s="113" t="s">
        <v>98</v>
      </c>
      <c r="G66" s="14"/>
      <c r="H66" s="51"/>
      <c r="I66" s="100" t="s">
        <v>274</v>
      </c>
      <c r="J66" s="86">
        <v>58</v>
      </c>
    </row>
    <row r="67" spans="1:10" ht="12.75">
      <c r="A67" s="13"/>
      <c r="B67" s="68">
        <v>11</v>
      </c>
      <c r="C67" s="51" t="s">
        <v>6</v>
      </c>
      <c r="D67" s="113" t="s">
        <v>220</v>
      </c>
      <c r="E67" s="113" t="s">
        <v>229</v>
      </c>
      <c r="F67" s="113" t="s">
        <v>121</v>
      </c>
      <c r="G67" s="14"/>
      <c r="H67" s="51"/>
      <c r="I67" s="100" t="s">
        <v>274</v>
      </c>
      <c r="J67" s="86">
        <v>58</v>
      </c>
    </row>
    <row r="68" spans="1:10" ht="12.75">
      <c r="A68" s="13"/>
      <c r="B68" s="68">
        <v>12</v>
      </c>
      <c r="C68" s="51" t="s">
        <v>6</v>
      </c>
      <c r="D68" s="113" t="s">
        <v>245</v>
      </c>
      <c r="E68" s="113" t="s">
        <v>246</v>
      </c>
      <c r="F68" s="113" t="s">
        <v>82</v>
      </c>
      <c r="G68" s="14"/>
      <c r="H68" s="51"/>
      <c r="I68" s="100" t="s">
        <v>274</v>
      </c>
      <c r="J68" s="85">
        <v>58</v>
      </c>
    </row>
    <row r="69" spans="1:10" ht="12.75">
      <c r="A69" s="13"/>
      <c r="G69" s="14"/>
      <c r="H69" s="51"/>
      <c r="I69" s="100"/>
      <c r="J69" s="85">
        <v>74</v>
      </c>
    </row>
    <row r="70" spans="1:10" ht="12.75">
      <c r="A70" s="13"/>
      <c r="G70" s="14"/>
      <c r="H70" s="51"/>
      <c r="I70" s="100"/>
      <c r="J70" s="85">
        <v>72</v>
      </c>
    </row>
    <row r="71" spans="1:10" ht="12.75">
      <c r="A71" s="13"/>
      <c r="B71" s="68"/>
      <c r="C71" s="51"/>
      <c r="D71" s="56"/>
      <c r="E71" s="53"/>
      <c r="F71" s="14"/>
      <c r="G71" s="14"/>
      <c r="H71" s="51"/>
      <c r="I71" s="100"/>
      <c r="J71" s="85">
        <v>70</v>
      </c>
    </row>
    <row r="72" spans="1:10" ht="12.75">
      <c r="A72" s="13"/>
      <c r="B72" s="70"/>
      <c r="C72" s="51"/>
      <c r="D72" s="51"/>
      <c r="E72" s="14"/>
      <c r="F72" s="14"/>
      <c r="G72" s="14"/>
      <c r="H72" s="51"/>
      <c r="I72" s="100"/>
      <c r="J72" s="85">
        <v>68</v>
      </c>
    </row>
    <row r="73" spans="1:10" ht="12.75">
      <c r="A73" s="13"/>
      <c r="B73" s="68"/>
      <c r="C73" s="51"/>
      <c r="D73" s="56"/>
      <c r="E73" s="53"/>
      <c r="F73" s="14"/>
      <c r="G73" s="14"/>
      <c r="H73" s="51"/>
      <c r="I73" s="100"/>
      <c r="J73" s="85">
        <v>66</v>
      </c>
    </row>
    <row r="74" spans="1:10" ht="12.75">
      <c r="A74" s="13"/>
      <c r="B74" s="68"/>
      <c r="C74" s="51"/>
      <c r="D74" s="51"/>
      <c r="E74" s="14"/>
      <c r="F74" s="14"/>
      <c r="G74" s="14"/>
      <c r="H74" s="51"/>
      <c r="I74" s="100"/>
      <c r="J74" s="85">
        <v>64</v>
      </c>
    </row>
    <row r="75" spans="1:10" ht="12.75">
      <c r="A75" s="13"/>
      <c r="B75" s="68"/>
      <c r="C75" s="51"/>
      <c r="D75" s="51"/>
      <c r="E75" s="14"/>
      <c r="F75" s="21"/>
      <c r="G75" s="14"/>
      <c r="H75" s="66"/>
      <c r="I75" s="100"/>
      <c r="J75" s="85">
        <v>62</v>
      </c>
    </row>
    <row r="76" spans="1:10" ht="12.75">
      <c r="A76" s="13"/>
      <c r="B76" s="70"/>
      <c r="C76" s="51"/>
      <c r="D76" s="56"/>
      <c r="E76" s="53"/>
      <c r="F76" s="14"/>
      <c r="G76" s="14"/>
      <c r="H76" s="51"/>
      <c r="I76" s="100"/>
      <c r="J76" s="85">
        <v>60</v>
      </c>
    </row>
    <row r="77" spans="1:10" ht="12.75">
      <c r="A77" s="13"/>
      <c r="B77" s="68"/>
      <c r="C77" s="51"/>
      <c r="D77" s="56"/>
      <c r="E77" s="53"/>
      <c r="F77" s="14"/>
      <c r="G77" s="14"/>
      <c r="H77" s="51"/>
      <c r="I77" s="100"/>
      <c r="J77" s="85">
        <v>59</v>
      </c>
    </row>
    <row r="78" spans="1:10" ht="12.75">
      <c r="A78" s="13"/>
      <c r="B78" s="70"/>
      <c r="C78" s="51"/>
      <c r="D78" s="56"/>
      <c r="E78" s="53"/>
      <c r="F78" s="14"/>
      <c r="G78" s="14"/>
      <c r="H78" s="51"/>
      <c r="I78" s="100"/>
      <c r="J78" s="85">
        <v>58</v>
      </c>
    </row>
    <row r="79" spans="1:10" ht="12.75">
      <c r="A79" s="13"/>
      <c r="B79" s="68"/>
      <c r="C79" s="51"/>
      <c r="D79" s="56"/>
      <c r="E79" s="53"/>
      <c r="F79" s="14"/>
      <c r="G79" s="14"/>
      <c r="H79" s="51"/>
      <c r="I79" s="100"/>
      <c r="J79" s="85">
        <v>57</v>
      </c>
    </row>
    <row r="80" spans="1:10" ht="12.75">
      <c r="A80" s="13"/>
      <c r="B80" s="70"/>
      <c r="C80" s="51"/>
      <c r="D80" s="56"/>
      <c r="E80" s="53"/>
      <c r="F80" s="14"/>
      <c r="G80" s="14"/>
      <c r="H80" s="51"/>
      <c r="I80" s="100"/>
      <c r="J80" s="85">
        <v>56</v>
      </c>
    </row>
    <row r="81" spans="1:10" ht="12.75">
      <c r="A81" s="13"/>
      <c r="B81" s="68"/>
      <c r="C81" s="51"/>
      <c r="D81" s="56"/>
      <c r="E81" s="53"/>
      <c r="F81" s="14"/>
      <c r="G81" s="14"/>
      <c r="H81" s="51"/>
      <c r="I81" s="100"/>
      <c r="J81" s="85">
        <v>55</v>
      </c>
    </row>
    <row r="82" spans="1:10" ht="12.75">
      <c r="A82" s="13"/>
      <c r="B82" s="70"/>
      <c r="C82" s="51"/>
      <c r="D82" s="56"/>
      <c r="E82" s="53"/>
      <c r="F82" s="14"/>
      <c r="G82" s="14"/>
      <c r="H82" s="51"/>
      <c r="I82" s="100"/>
      <c r="J82" s="85">
        <v>54</v>
      </c>
    </row>
    <row r="83" spans="1:10" ht="12.75">
      <c r="A83" s="13"/>
      <c r="B83" s="68"/>
      <c r="C83" s="51"/>
      <c r="D83" s="56"/>
      <c r="E83" s="53"/>
      <c r="F83" s="14"/>
      <c r="G83" s="14"/>
      <c r="H83" s="51"/>
      <c r="I83" s="100"/>
      <c r="J83" s="85">
        <v>53</v>
      </c>
    </row>
    <row r="84" spans="1:10" ht="12.75">
      <c r="A84" s="13"/>
      <c r="B84" s="70"/>
      <c r="C84" s="51"/>
      <c r="D84" s="56"/>
      <c r="E84" s="53"/>
      <c r="F84" s="14"/>
      <c r="G84" s="14"/>
      <c r="H84" s="51"/>
      <c r="I84" s="100"/>
      <c r="J84" s="85">
        <v>52</v>
      </c>
    </row>
    <row r="85" spans="1:10" ht="12.75">
      <c r="A85" s="13"/>
      <c r="B85" s="68"/>
      <c r="C85" s="51"/>
      <c r="D85" s="56"/>
      <c r="E85" s="53"/>
      <c r="F85" s="14"/>
      <c r="G85" s="14"/>
      <c r="H85" s="51"/>
      <c r="I85" s="100"/>
      <c r="J85" s="85">
        <v>51</v>
      </c>
    </row>
    <row r="86" spans="1:10" ht="12.75">
      <c r="A86" s="13"/>
      <c r="B86" s="70"/>
      <c r="C86" s="51"/>
      <c r="D86" s="56"/>
      <c r="E86" s="53"/>
      <c r="F86" s="14"/>
      <c r="G86" s="14"/>
      <c r="H86" s="51"/>
      <c r="I86" s="100"/>
      <c r="J86" s="85">
        <v>50</v>
      </c>
    </row>
    <row r="87" spans="1:6" ht="12.75">
      <c r="A87" s="63"/>
      <c r="F87" s="30"/>
    </row>
    <row r="88" spans="2:7" ht="12.75">
      <c r="B88" s="36" t="s">
        <v>56</v>
      </c>
      <c r="G88" s="101" t="s">
        <v>79</v>
      </c>
    </row>
    <row r="89" spans="1:11" ht="12.75">
      <c r="A89" s="25" t="s">
        <v>11</v>
      </c>
      <c r="B89" s="6" t="s">
        <v>4</v>
      </c>
      <c r="C89" s="4" t="s">
        <v>1</v>
      </c>
      <c r="D89" s="5" t="s">
        <v>2</v>
      </c>
      <c r="E89" s="5" t="s">
        <v>3</v>
      </c>
      <c r="F89" s="6" t="s">
        <v>0</v>
      </c>
      <c r="G89" s="5" t="s">
        <v>68</v>
      </c>
      <c r="H89" s="4" t="s">
        <v>7</v>
      </c>
      <c r="I89" s="5" t="s">
        <v>8</v>
      </c>
      <c r="J89" s="5" t="s">
        <v>9</v>
      </c>
      <c r="K89" s="5" t="s">
        <v>10</v>
      </c>
    </row>
    <row r="90" spans="1:11" ht="12.75">
      <c r="A90" s="13">
        <v>1</v>
      </c>
      <c r="B90" s="70">
        <v>17</v>
      </c>
      <c r="C90" s="51" t="s">
        <v>6</v>
      </c>
      <c r="D90" s="113" t="s">
        <v>253</v>
      </c>
      <c r="E90" s="113" t="s">
        <v>162</v>
      </c>
      <c r="F90" s="113" t="s">
        <v>98</v>
      </c>
      <c r="G90" s="14"/>
      <c r="H90" s="51"/>
      <c r="I90" s="52">
        <f>VLOOKUP(B90,$B$4:$J$43,9,0)</f>
        <v>202</v>
      </c>
      <c r="J90" s="52">
        <f>VLOOKUP(B90,$B$47:$J$86,9,0)</f>
        <v>191</v>
      </c>
      <c r="K90" s="52">
        <f>I90+J90</f>
        <v>393</v>
      </c>
    </row>
    <row r="91" spans="1:11" ht="12.75">
      <c r="A91" s="13">
        <v>2</v>
      </c>
      <c r="B91" s="70">
        <v>18</v>
      </c>
      <c r="C91" s="51" t="s">
        <v>6</v>
      </c>
      <c r="D91" s="113" t="s">
        <v>254</v>
      </c>
      <c r="E91" s="113" t="s">
        <v>255</v>
      </c>
      <c r="F91" s="113" t="s">
        <v>189</v>
      </c>
      <c r="G91" s="14"/>
      <c r="H91" s="51"/>
      <c r="I91" s="52">
        <f>VLOOKUP(B91,$B$4:$J$43,9,0)</f>
        <v>171</v>
      </c>
      <c r="J91" s="52">
        <f>VLOOKUP(B91,$B$47:$J$86,9,0)</f>
        <v>202</v>
      </c>
      <c r="K91" s="52">
        <f>I91+J91</f>
        <v>373</v>
      </c>
    </row>
    <row r="92" spans="1:11" ht="12.75">
      <c r="A92" s="13">
        <v>3</v>
      </c>
      <c r="B92" s="70">
        <v>20</v>
      </c>
      <c r="C92" s="51" t="s">
        <v>6</v>
      </c>
      <c r="D92" s="113" t="s">
        <v>256</v>
      </c>
      <c r="E92" s="113" t="s">
        <v>257</v>
      </c>
      <c r="F92" s="113" t="s">
        <v>103</v>
      </c>
      <c r="G92" s="14"/>
      <c r="H92" s="51"/>
      <c r="I92" s="52">
        <f>VLOOKUP(B92,$B$4:$J$43,9,0)</f>
        <v>191</v>
      </c>
      <c r="J92" s="52">
        <f>VLOOKUP(B92,$B$47:$J$86,9,0)</f>
        <v>152</v>
      </c>
      <c r="K92" s="52">
        <f>I92+J92</f>
        <v>343</v>
      </c>
    </row>
    <row r="93" spans="1:11" ht="12.75">
      <c r="A93" s="13">
        <v>4</v>
      </c>
      <c r="B93" s="70">
        <v>8</v>
      </c>
      <c r="C93" s="51" t="s">
        <v>6</v>
      </c>
      <c r="D93" s="113" t="s">
        <v>166</v>
      </c>
      <c r="E93" s="113" t="s">
        <v>172</v>
      </c>
      <c r="F93" s="113" t="s">
        <v>85</v>
      </c>
      <c r="G93" s="14"/>
      <c r="H93" s="65"/>
      <c r="I93" s="52">
        <f>VLOOKUP(B93,$B$4:$J$43,9,0)</f>
        <v>181</v>
      </c>
      <c r="J93" s="52">
        <f>VLOOKUP(B93,$B$47:$J$86,9,0)</f>
        <v>161</v>
      </c>
      <c r="K93" s="52">
        <f>I93+J93</f>
        <v>342</v>
      </c>
    </row>
    <row r="94" spans="1:11" ht="12.75">
      <c r="A94" s="13">
        <v>5</v>
      </c>
      <c r="B94" s="68">
        <v>4</v>
      </c>
      <c r="C94" s="51" t="s">
        <v>6</v>
      </c>
      <c r="D94" s="113" t="s">
        <v>235</v>
      </c>
      <c r="E94" s="113" t="s">
        <v>236</v>
      </c>
      <c r="F94" s="113" t="s">
        <v>85</v>
      </c>
      <c r="G94" s="14"/>
      <c r="H94" s="51"/>
      <c r="I94" s="52">
        <f>VLOOKUP(B94,$B$4:$J$43,9,0)</f>
        <v>152</v>
      </c>
      <c r="J94" s="52">
        <f>VLOOKUP(B94,$B$47:$J$86,9,0)</f>
        <v>171</v>
      </c>
      <c r="K94" s="52">
        <f>I94+J94</f>
        <v>323</v>
      </c>
    </row>
    <row r="95" spans="1:11" ht="12.75">
      <c r="A95" s="13">
        <v>6</v>
      </c>
      <c r="B95" s="70">
        <v>5</v>
      </c>
      <c r="C95" s="51" t="s">
        <v>6</v>
      </c>
      <c r="D95" s="113" t="s">
        <v>237</v>
      </c>
      <c r="E95" s="113" t="s">
        <v>238</v>
      </c>
      <c r="F95" s="113" t="s">
        <v>85</v>
      </c>
      <c r="G95" s="14"/>
      <c r="H95" s="51"/>
      <c r="I95" s="52">
        <f>VLOOKUP(B95,$B$4:$J$43,9,0)</f>
        <v>115</v>
      </c>
      <c r="J95" s="52">
        <f>VLOOKUP(B95,$B$47:$J$86,9,0)</f>
        <v>181</v>
      </c>
      <c r="K95" s="52">
        <f>I95+J95</f>
        <v>296</v>
      </c>
    </row>
    <row r="96" spans="1:11" ht="12.75">
      <c r="A96" s="13">
        <v>7</v>
      </c>
      <c r="B96" s="68">
        <v>13</v>
      </c>
      <c r="C96" s="51" t="s">
        <v>6</v>
      </c>
      <c r="D96" s="113" t="s">
        <v>247</v>
      </c>
      <c r="E96" s="113" t="s">
        <v>131</v>
      </c>
      <c r="F96" s="113" t="s">
        <v>82</v>
      </c>
      <c r="G96" s="14"/>
      <c r="H96" s="51"/>
      <c r="I96" s="52">
        <f>VLOOKUP(B96,$B$4:$J$43,9,0)</f>
        <v>161</v>
      </c>
      <c r="J96" s="52">
        <f>VLOOKUP(B96,$B$47:$J$86,9,0)</f>
        <v>110</v>
      </c>
      <c r="K96" s="52">
        <f>I96+J96</f>
        <v>271</v>
      </c>
    </row>
    <row r="97" spans="1:11" ht="12.75">
      <c r="A97" s="13">
        <v>8</v>
      </c>
      <c r="B97" s="68">
        <v>15</v>
      </c>
      <c r="C97" s="13" t="s">
        <v>5</v>
      </c>
      <c r="D97" s="111" t="s">
        <v>250</v>
      </c>
      <c r="E97" s="111" t="s">
        <v>251</v>
      </c>
      <c r="F97" s="111" t="s">
        <v>98</v>
      </c>
      <c r="G97" s="14"/>
      <c r="H97" s="66"/>
      <c r="I97" s="52">
        <f>VLOOKUP(B97,$B$4:$J$43,9,0)</f>
        <v>136</v>
      </c>
      <c r="J97" s="52">
        <f>VLOOKUP(B97,$B$47:$J$86,9,0)</f>
        <v>128</v>
      </c>
      <c r="K97" s="52">
        <f>I97+J97</f>
        <v>264</v>
      </c>
    </row>
    <row r="98" spans="1:11" ht="12.75">
      <c r="A98" s="13">
        <v>9</v>
      </c>
      <c r="B98" s="68">
        <v>24</v>
      </c>
      <c r="C98" s="51" t="s">
        <v>6</v>
      </c>
      <c r="D98" s="18" t="s">
        <v>270</v>
      </c>
      <c r="E98" s="18" t="s">
        <v>271</v>
      </c>
      <c r="F98" s="18" t="s">
        <v>266</v>
      </c>
      <c r="G98" s="14"/>
      <c r="H98" s="51"/>
      <c r="I98" s="52">
        <f>VLOOKUP(B98,$B$4:$J$43,9,0)</f>
        <v>120</v>
      </c>
      <c r="J98" s="52">
        <f>VLOOKUP(B98,$B$47:$J$86,9,0)</f>
        <v>136</v>
      </c>
      <c r="K98" s="52">
        <f>I98+J98</f>
        <v>256</v>
      </c>
    </row>
    <row r="99" spans="1:11" ht="12.75">
      <c r="A99" s="13">
        <v>10</v>
      </c>
      <c r="B99" s="68">
        <v>7</v>
      </c>
      <c r="C99" s="51" t="s">
        <v>6</v>
      </c>
      <c r="D99" s="113" t="s">
        <v>241</v>
      </c>
      <c r="E99" s="113" t="s">
        <v>242</v>
      </c>
      <c r="F99" s="113" t="s">
        <v>85</v>
      </c>
      <c r="G99" s="14"/>
      <c r="H99" s="51"/>
      <c r="I99" s="52">
        <f>VLOOKUP(B99,$B$4:$J$43,9,0)</f>
        <v>110</v>
      </c>
      <c r="J99" s="52">
        <f>VLOOKUP(B99,$B$47:$J$86,9,0)</f>
        <v>144</v>
      </c>
      <c r="K99" s="52">
        <f>I99+J99</f>
        <v>254</v>
      </c>
    </row>
    <row r="100" spans="1:11" ht="12.75">
      <c r="A100" s="13">
        <v>11</v>
      </c>
      <c r="B100" s="70">
        <v>1</v>
      </c>
      <c r="C100" s="51" t="s">
        <v>5</v>
      </c>
      <c r="D100" s="113" t="s">
        <v>231</v>
      </c>
      <c r="E100" s="113" t="s">
        <v>232</v>
      </c>
      <c r="F100" s="113" t="s">
        <v>85</v>
      </c>
      <c r="G100" s="14"/>
      <c r="H100" s="51"/>
      <c r="I100" s="52">
        <f>VLOOKUP(B100,$B$4:$J$43,9,0)</f>
        <v>128</v>
      </c>
      <c r="J100" s="52">
        <f>VLOOKUP(B100,$B$47:$J$86,9,0)</f>
        <v>105</v>
      </c>
      <c r="K100" s="52">
        <f>I100+J100</f>
        <v>233</v>
      </c>
    </row>
    <row r="101" spans="1:11" ht="12.75">
      <c r="A101" s="13">
        <v>12</v>
      </c>
      <c r="B101" s="68">
        <v>9</v>
      </c>
      <c r="C101" s="51" t="s">
        <v>5</v>
      </c>
      <c r="D101" s="113" t="s">
        <v>132</v>
      </c>
      <c r="E101" s="113" t="s">
        <v>243</v>
      </c>
      <c r="F101" s="113" t="s">
        <v>129</v>
      </c>
      <c r="G101" s="14"/>
      <c r="H101" s="51"/>
      <c r="I101" s="52">
        <f>VLOOKUP(B101,$B$4:$J$43,9,0)</f>
        <v>100</v>
      </c>
      <c r="J101" s="52">
        <f>VLOOKUP(B101,$B$47:$J$86,9,0)</f>
        <v>115</v>
      </c>
      <c r="K101" s="52">
        <f>I101+J101</f>
        <v>215</v>
      </c>
    </row>
    <row r="102" spans="1:11" ht="12.75">
      <c r="A102" s="13">
        <v>13</v>
      </c>
      <c r="B102" s="70">
        <v>14</v>
      </c>
      <c r="C102" s="51" t="s">
        <v>5</v>
      </c>
      <c r="D102" s="113" t="s">
        <v>248</v>
      </c>
      <c r="E102" s="113" t="s">
        <v>249</v>
      </c>
      <c r="F102" s="113" t="s">
        <v>98</v>
      </c>
      <c r="G102" s="14"/>
      <c r="H102" s="51"/>
      <c r="I102" s="52">
        <f>VLOOKUP(B102,$B$4:$J$43,9,0)</f>
        <v>89</v>
      </c>
      <c r="J102" s="52">
        <f>VLOOKUP(B102,$B$47:$J$86,9,0)</f>
        <v>120</v>
      </c>
      <c r="K102" s="52">
        <f>I102+J102</f>
        <v>209</v>
      </c>
    </row>
    <row r="103" spans="1:11" ht="12.75">
      <c r="A103" s="13">
        <v>14</v>
      </c>
      <c r="B103" s="68">
        <v>16</v>
      </c>
      <c r="C103" s="51" t="s">
        <v>6</v>
      </c>
      <c r="D103" s="113" t="s">
        <v>201</v>
      </c>
      <c r="E103" s="113" t="s">
        <v>252</v>
      </c>
      <c r="F103" s="113" t="s">
        <v>98</v>
      </c>
      <c r="G103" s="14"/>
      <c r="H103" s="66"/>
      <c r="I103" s="52">
        <f>VLOOKUP(B103,$B$4:$J$43,9,0)</f>
        <v>144</v>
      </c>
      <c r="J103" s="52">
        <f>VLOOKUP(B103,$B$47:$J$86,9,0)</f>
        <v>58</v>
      </c>
      <c r="K103" s="52">
        <f>I103+J103</f>
        <v>202</v>
      </c>
    </row>
    <row r="104" spans="1:11" ht="12.75">
      <c r="A104" s="13">
        <v>15</v>
      </c>
      <c r="B104" s="68">
        <v>6</v>
      </c>
      <c r="C104" s="51" t="s">
        <v>6</v>
      </c>
      <c r="D104" s="113" t="s">
        <v>239</v>
      </c>
      <c r="E104" s="113" t="s">
        <v>240</v>
      </c>
      <c r="F104" s="113" t="s">
        <v>85</v>
      </c>
      <c r="G104" s="14"/>
      <c r="H104" s="51"/>
      <c r="I104" s="52">
        <f>VLOOKUP(B104,$B$4:$J$43,9,0)</f>
        <v>95</v>
      </c>
      <c r="J104" s="52">
        <f>VLOOKUP(B104,$B$47:$J$86,9,0)</f>
        <v>89</v>
      </c>
      <c r="K104" s="52">
        <f>I104+J104</f>
        <v>184</v>
      </c>
    </row>
    <row r="105" spans="1:11" ht="12.75">
      <c r="A105" s="13">
        <v>16</v>
      </c>
      <c r="B105" s="70">
        <v>21</v>
      </c>
      <c r="C105" s="51" t="s">
        <v>6</v>
      </c>
      <c r="D105" s="113" t="s">
        <v>101</v>
      </c>
      <c r="E105" s="113" t="s">
        <v>258</v>
      </c>
      <c r="F105" s="113" t="s">
        <v>103</v>
      </c>
      <c r="G105" s="14"/>
      <c r="H105" s="51"/>
      <c r="I105" s="52">
        <f>VLOOKUP(B105,$B$4:$J$43,9,0)</f>
        <v>92</v>
      </c>
      <c r="J105" s="52">
        <f>VLOOKUP(B105,$B$47:$J$86,9,0)</f>
        <v>92</v>
      </c>
      <c r="K105" s="52">
        <f>I105+J105</f>
        <v>184</v>
      </c>
    </row>
    <row r="106" spans="1:11" ht="12.75">
      <c r="A106" s="13">
        <v>17</v>
      </c>
      <c r="B106" s="70">
        <v>22</v>
      </c>
      <c r="C106" s="51" t="s">
        <v>6</v>
      </c>
      <c r="D106" s="18" t="s">
        <v>265</v>
      </c>
      <c r="E106" s="16" t="s">
        <v>252</v>
      </c>
      <c r="F106" s="16" t="s">
        <v>266</v>
      </c>
      <c r="G106" s="14"/>
      <c r="H106" s="51"/>
      <c r="I106" s="52">
        <f>VLOOKUP(B106,$B$4:$J$43,9,0)</f>
        <v>86</v>
      </c>
      <c r="J106" s="52">
        <f>VLOOKUP(B106,$B$47:$J$86,9,0)</f>
        <v>95</v>
      </c>
      <c r="K106" s="52">
        <f>I106+J106</f>
        <v>181</v>
      </c>
    </row>
    <row r="107" spans="1:11" ht="12.75">
      <c r="A107" s="13">
        <v>18</v>
      </c>
      <c r="B107" s="70">
        <v>3</v>
      </c>
      <c r="C107" s="51" t="s">
        <v>6</v>
      </c>
      <c r="D107" s="113" t="s">
        <v>233</v>
      </c>
      <c r="E107" s="113" t="s">
        <v>234</v>
      </c>
      <c r="F107" s="113" t="s">
        <v>85</v>
      </c>
      <c r="G107" s="14"/>
      <c r="H107" s="51"/>
      <c r="I107" s="52">
        <f>VLOOKUP(B107,$B$4:$J$43,9,0)</f>
        <v>80</v>
      </c>
      <c r="J107" s="52">
        <f>VLOOKUP(B107,$B$47:$J$86,9,0)</f>
        <v>100</v>
      </c>
      <c r="K107" s="52">
        <f>I107+J107</f>
        <v>180</v>
      </c>
    </row>
    <row r="108" spans="1:11" ht="12.75">
      <c r="A108" s="13">
        <v>19</v>
      </c>
      <c r="B108" s="70">
        <v>23</v>
      </c>
      <c r="C108" s="51" t="s">
        <v>5</v>
      </c>
      <c r="D108" s="123" t="s">
        <v>267</v>
      </c>
      <c r="E108" s="123" t="s">
        <v>268</v>
      </c>
      <c r="F108" s="14" t="s">
        <v>269</v>
      </c>
      <c r="G108" s="14"/>
      <c r="H108" s="51"/>
      <c r="I108" s="52">
        <f>VLOOKUP(B108,$B$4:$J$43,9,0)</f>
        <v>83</v>
      </c>
      <c r="J108" s="52">
        <f>VLOOKUP(B108,$B$47:$J$86,9,0)</f>
        <v>86</v>
      </c>
      <c r="K108" s="52">
        <f>I108+J108</f>
        <v>169</v>
      </c>
    </row>
    <row r="109" spans="1:11" ht="12.75">
      <c r="A109" s="13">
        <v>20</v>
      </c>
      <c r="B109" s="68">
        <v>12</v>
      </c>
      <c r="C109" s="51" t="s">
        <v>6</v>
      </c>
      <c r="D109" s="113" t="s">
        <v>245</v>
      </c>
      <c r="E109" s="113" t="s">
        <v>246</v>
      </c>
      <c r="F109" s="113" t="s">
        <v>82</v>
      </c>
      <c r="G109" s="14"/>
      <c r="H109" s="13"/>
      <c r="I109" s="52">
        <f>VLOOKUP(B109,$B$4:$J$43,9,0)</f>
        <v>105</v>
      </c>
      <c r="J109" s="52">
        <f>VLOOKUP(B109,$B$47:$J$86,9,0)</f>
        <v>58</v>
      </c>
      <c r="K109" s="52">
        <f>I109+J109</f>
        <v>163</v>
      </c>
    </row>
    <row r="110" spans="1:11" ht="12.75">
      <c r="A110" s="13">
        <v>21</v>
      </c>
      <c r="B110" s="70">
        <v>10</v>
      </c>
      <c r="C110" s="51" t="s">
        <v>6</v>
      </c>
      <c r="D110" s="113" t="s">
        <v>244</v>
      </c>
      <c r="E110" s="113" t="s">
        <v>109</v>
      </c>
      <c r="F110" s="113" t="s">
        <v>129</v>
      </c>
      <c r="G110" s="14"/>
      <c r="H110" s="65"/>
      <c r="I110" s="52">
        <f>VLOOKUP(B110,$B$4:$J$43,9,0)</f>
        <v>78</v>
      </c>
      <c r="J110" s="52">
        <f>VLOOKUP(B110,$B$47:$J$86,9,0)</f>
        <v>83</v>
      </c>
      <c r="K110" s="52">
        <f>I110+J110</f>
        <v>161</v>
      </c>
    </row>
    <row r="111" spans="1:11" ht="12.75">
      <c r="A111" s="13">
        <v>22</v>
      </c>
      <c r="B111" s="68">
        <v>11</v>
      </c>
      <c r="C111" s="51" t="s">
        <v>6</v>
      </c>
      <c r="D111" s="113" t="s">
        <v>220</v>
      </c>
      <c r="E111" s="113" t="s">
        <v>229</v>
      </c>
      <c r="F111" s="113" t="s">
        <v>121</v>
      </c>
      <c r="G111" s="14"/>
      <c r="H111" s="51"/>
      <c r="I111" s="52">
        <f>VLOOKUP(B111,$B$4:$J$43,9,0)</f>
        <v>53</v>
      </c>
      <c r="J111" s="52">
        <f>VLOOKUP(B111,$B$47:$J$86,9,0)</f>
        <v>58</v>
      </c>
      <c r="K111" s="52">
        <f>I111+J111</f>
        <v>111</v>
      </c>
    </row>
    <row r="112" spans="1:11" ht="12.75">
      <c r="A112" s="13">
        <v>23</v>
      </c>
      <c r="G112" s="14"/>
      <c r="H112" s="51"/>
      <c r="I112" s="52" t="e">
        <f>VLOOKUP(B112,$B$4:$J$43,9,0)</f>
        <v>#N/A</v>
      </c>
      <c r="J112" s="52" t="e">
        <f>VLOOKUP(B112,$B$47:$J$86,9,0)</f>
        <v>#N/A</v>
      </c>
      <c r="K112" s="52" t="e">
        <f>I112+J112</f>
        <v>#N/A</v>
      </c>
    </row>
    <row r="113" spans="1:11" ht="12.75">
      <c r="A113" s="13">
        <v>24</v>
      </c>
      <c r="G113" s="14"/>
      <c r="H113" s="51"/>
      <c r="I113" s="52" t="e">
        <f>VLOOKUP(B113,$B$4:$J$43,9,0)</f>
        <v>#N/A</v>
      </c>
      <c r="J113" s="52" t="e">
        <f>VLOOKUP(B113,$B$47:$J$86,9,0)</f>
        <v>#N/A</v>
      </c>
      <c r="K113" s="52" t="e">
        <f>I113+J113</f>
        <v>#N/A</v>
      </c>
    </row>
    <row r="114" spans="1:11" ht="12.75">
      <c r="A114" s="13">
        <v>25</v>
      </c>
      <c r="B114" s="70"/>
      <c r="C114" s="51"/>
      <c r="D114" s="56"/>
      <c r="E114" s="53"/>
      <c r="F114" s="14"/>
      <c r="G114" s="14"/>
      <c r="H114" s="51"/>
      <c r="I114" s="52" t="e">
        <f aca="true" t="shared" si="0" ref="I114:I129">VLOOKUP(B114,$B$4:$J$43,9,0)</f>
        <v>#N/A</v>
      </c>
      <c r="J114" s="52" t="e">
        <f aca="true" t="shared" si="1" ref="J114:J129">VLOOKUP(B114,$B$47:$J$86,9,0)</f>
        <v>#N/A</v>
      </c>
      <c r="K114" s="52" t="e">
        <f>I114+J114</f>
        <v>#N/A</v>
      </c>
    </row>
    <row r="115" spans="1:11" ht="12.75">
      <c r="A115" s="13">
        <v>26</v>
      </c>
      <c r="B115" s="68"/>
      <c r="C115" s="51"/>
      <c r="D115" s="51"/>
      <c r="E115" s="14"/>
      <c r="F115" s="14"/>
      <c r="G115" s="14"/>
      <c r="H115" s="51"/>
      <c r="I115" s="52" t="e">
        <f t="shared" si="0"/>
        <v>#N/A</v>
      </c>
      <c r="J115" s="52" t="e">
        <f t="shared" si="1"/>
        <v>#N/A</v>
      </c>
      <c r="K115" s="52" t="e">
        <f>I115+J115</f>
        <v>#N/A</v>
      </c>
    </row>
    <row r="116" spans="1:11" ht="12.75">
      <c r="A116" s="13">
        <v>27</v>
      </c>
      <c r="B116" s="70"/>
      <c r="C116" s="51"/>
      <c r="D116" s="51"/>
      <c r="E116" s="14"/>
      <c r="F116" s="14"/>
      <c r="G116" s="14"/>
      <c r="H116" s="51"/>
      <c r="I116" s="52" t="e">
        <f t="shared" si="0"/>
        <v>#N/A</v>
      </c>
      <c r="J116" s="52" t="e">
        <f t="shared" si="1"/>
        <v>#N/A</v>
      </c>
      <c r="K116" s="52" t="e">
        <f>I116+J116</f>
        <v>#N/A</v>
      </c>
    </row>
    <row r="117" spans="1:11" ht="12.75">
      <c r="A117" s="13">
        <v>28</v>
      </c>
      <c r="B117" s="70"/>
      <c r="C117" s="51"/>
      <c r="D117" s="51"/>
      <c r="E117" s="14"/>
      <c r="F117" s="14"/>
      <c r="G117" s="14"/>
      <c r="H117" s="51"/>
      <c r="I117" s="52" t="e">
        <f t="shared" si="0"/>
        <v>#N/A</v>
      </c>
      <c r="J117" s="52" t="e">
        <f t="shared" si="1"/>
        <v>#N/A</v>
      </c>
      <c r="K117" s="52" t="e">
        <f>I117+J117</f>
        <v>#N/A</v>
      </c>
    </row>
    <row r="118" spans="1:11" ht="12.75">
      <c r="A118" s="13">
        <v>29</v>
      </c>
      <c r="B118" s="68"/>
      <c r="C118" s="51"/>
      <c r="D118" s="51"/>
      <c r="E118" s="14"/>
      <c r="F118" s="21"/>
      <c r="G118" s="14"/>
      <c r="H118" s="66"/>
      <c r="I118" s="52" t="e">
        <f t="shared" si="0"/>
        <v>#N/A</v>
      </c>
      <c r="J118" s="52" t="e">
        <f t="shared" si="1"/>
        <v>#N/A</v>
      </c>
      <c r="K118" s="52" t="e">
        <f>I118+J118</f>
        <v>#N/A</v>
      </c>
    </row>
    <row r="119" spans="1:11" ht="12.75">
      <c r="A119" s="13">
        <v>30</v>
      </c>
      <c r="B119" s="70"/>
      <c r="C119" s="51"/>
      <c r="D119" s="56"/>
      <c r="E119" s="53"/>
      <c r="F119" s="14"/>
      <c r="G119" s="14"/>
      <c r="H119" s="51"/>
      <c r="I119" s="52" t="e">
        <f t="shared" si="0"/>
        <v>#N/A</v>
      </c>
      <c r="J119" s="52" t="e">
        <f t="shared" si="1"/>
        <v>#N/A</v>
      </c>
      <c r="K119" s="52" t="e">
        <f>I119+J119</f>
        <v>#N/A</v>
      </c>
    </row>
    <row r="120" spans="1:11" ht="12.75">
      <c r="A120" s="13">
        <v>31</v>
      </c>
      <c r="B120" s="68"/>
      <c r="C120" s="51"/>
      <c r="D120" s="56"/>
      <c r="E120" s="53"/>
      <c r="F120" s="14"/>
      <c r="G120" s="14"/>
      <c r="H120" s="51"/>
      <c r="I120" s="52" t="e">
        <f t="shared" si="0"/>
        <v>#N/A</v>
      </c>
      <c r="J120" s="52" t="e">
        <f t="shared" si="1"/>
        <v>#N/A</v>
      </c>
      <c r="K120" s="52" t="e">
        <f>I120+J120</f>
        <v>#N/A</v>
      </c>
    </row>
    <row r="121" spans="1:11" ht="12.75">
      <c r="A121" s="13">
        <v>32</v>
      </c>
      <c r="B121" s="70"/>
      <c r="C121" s="51"/>
      <c r="D121" s="56"/>
      <c r="E121" s="53"/>
      <c r="F121" s="14"/>
      <c r="G121" s="14"/>
      <c r="H121" s="51"/>
      <c r="I121" s="52" t="e">
        <f t="shared" si="0"/>
        <v>#N/A</v>
      </c>
      <c r="J121" s="52" t="e">
        <f t="shared" si="1"/>
        <v>#N/A</v>
      </c>
      <c r="K121" s="52" t="e">
        <f>I121+J121</f>
        <v>#N/A</v>
      </c>
    </row>
    <row r="122" spans="1:11" ht="12.75">
      <c r="A122" s="13">
        <v>33</v>
      </c>
      <c r="B122" s="68"/>
      <c r="C122" s="51"/>
      <c r="D122" s="56"/>
      <c r="E122" s="53"/>
      <c r="F122" s="14"/>
      <c r="G122" s="14"/>
      <c r="H122" s="51"/>
      <c r="I122" s="52" t="e">
        <f t="shared" si="0"/>
        <v>#N/A</v>
      </c>
      <c r="J122" s="52" t="e">
        <f t="shared" si="1"/>
        <v>#N/A</v>
      </c>
      <c r="K122" s="52" t="e">
        <f>I122+J122</f>
        <v>#N/A</v>
      </c>
    </row>
    <row r="123" spans="1:11" ht="12.75">
      <c r="A123" s="13">
        <v>34</v>
      </c>
      <c r="B123" s="70"/>
      <c r="C123" s="51"/>
      <c r="D123" s="56"/>
      <c r="E123" s="53"/>
      <c r="F123" s="14"/>
      <c r="G123" s="14"/>
      <c r="H123" s="51"/>
      <c r="I123" s="52" t="e">
        <f t="shared" si="0"/>
        <v>#N/A</v>
      </c>
      <c r="J123" s="52" t="e">
        <f t="shared" si="1"/>
        <v>#N/A</v>
      </c>
      <c r="K123" s="52" t="e">
        <f>I123+J123</f>
        <v>#N/A</v>
      </c>
    </row>
    <row r="124" spans="1:11" ht="12.75">
      <c r="A124" s="13">
        <v>35</v>
      </c>
      <c r="B124" s="68"/>
      <c r="C124" s="51"/>
      <c r="D124" s="56"/>
      <c r="E124" s="53"/>
      <c r="F124" s="14"/>
      <c r="G124" s="14"/>
      <c r="H124" s="51"/>
      <c r="I124" s="52" t="e">
        <f t="shared" si="0"/>
        <v>#N/A</v>
      </c>
      <c r="J124" s="52" t="e">
        <f t="shared" si="1"/>
        <v>#N/A</v>
      </c>
      <c r="K124" s="52" t="e">
        <f>I124+J124</f>
        <v>#N/A</v>
      </c>
    </row>
    <row r="125" spans="1:11" ht="12.75">
      <c r="A125" s="13">
        <v>36</v>
      </c>
      <c r="B125" s="70"/>
      <c r="C125" s="51"/>
      <c r="D125" s="56"/>
      <c r="E125" s="53"/>
      <c r="F125" s="14"/>
      <c r="G125" s="14"/>
      <c r="H125" s="51"/>
      <c r="I125" s="52" t="e">
        <f t="shared" si="0"/>
        <v>#N/A</v>
      </c>
      <c r="J125" s="52" t="e">
        <f t="shared" si="1"/>
        <v>#N/A</v>
      </c>
      <c r="K125" s="52" t="e">
        <f>I125+J125</f>
        <v>#N/A</v>
      </c>
    </row>
    <row r="126" spans="1:11" ht="12.75">
      <c r="A126" s="13">
        <v>37</v>
      </c>
      <c r="B126" s="68"/>
      <c r="C126" s="51"/>
      <c r="D126" s="56"/>
      <c r="E126" s="53"/>
      <c r="F126" s="14"/>
      <c r="G126" s="14"/>
      <c r="H126" s="51"/>
      <c r="I126" s="52" t="e">
        <f t="shared" si="0"/>
        <v>#N/A</v>
      </c>
      <c r="J126" s="52" t="e">
        <f t="shared" si="1"/>
        <v>#N/A</v>
      </c>
      <c r="K126" s="52" t="e">
        <f>I126+J126</f>
        <v>#N/A</v>
      </c>
    </row>
    <row r="127" spans="1:11" ht="12.75">
      <c r="A127" s="13">
        <v>38</v>
      </c>
      <c r="B127" s="70"/>
      <c r="C127" s="51"/>
      <c r="D127" s="56"/>
      <c r="E127" s="53"/>
      <c r="F127" s="14"/>
      <c r="G127" s="14"/>
      <c r="H127" s="51"/>
      <c r="I127" s="52" t="e">
        <f t="shared" si="0"/>
        <v>#N/A</v>
      </c>
      <c r="J127" s="52" t="e">
        <f t="shared" si="1"/>
        <v>#N/A</v>
      </c>
      <c r="K127" s="52" t="e">
        <f>I127+J127</f>
        <v>#N/A</v>
      </c>
    </row>
    <row r="128" spans="1:11" ht="12.75">
      <c r="A128" s="13">
        <v>39</v>
      </c>
      <c r="B128" s="68"/>
      <c r="C128" s="51"/>
      <c r="D128" s="56"/>
      <c r="E128" s="53"/>
      <c r="F128" s="14"/>
      <c r="G128" s="14"/>
      <c r="H128" s="51"/>
      <c r="I128" s="52" t="e">
        <f t="shared" si="0"/>
        <v>#N/A</v>
      </c>
      <c r="J128" s="52" t="e">
        <f t="shared" si="1"/>
        <v>#N/A</v>
      </c>
      <c r="K128" s="52" t="e">
        <f>I128+J128</f>
        <v>#N/A</v>
      </c>
    </row>
    <row r="129" spans="1:11" ht="12.75">
      <c r="A129" s="13">
        <v>40</v>
      </c>
      <c r="B129" s="70"/>
      <c r="C129" s="51"/>
      <c r="D129" s="56"/>
      <c r="E129" s="53"/>
      <c r="F129" s="14"/>
      <c r="G129" s="14"/>
      <c r="H129" s="51"/>
      <c r="I129" s="52" t="e">
        <f t="shared" si="0"/>
        <v>#N/A</v>
      </c>
      <c r="J129" s="52" t="e">
        <f t="shared" si="1"/>
        <v>#N/A</v>
      </c>
      <c r="K129" s="52" t="e">
        <f>I129+J129</f>
        <v>#N/A</v>
      </c>
    </row>
    <row r="133" spans="6:8" ht="12.75">
      <c r="F133" s="39" t="s">
        <v>12</v>
      </c>
      <c r="H133"/>
    </row>
    <row r="134" spans="6:8" ht="12.75">
      <c r="F134" s="20" t="s">
        <v>13</v>
      </c>
      <c r="G134" s="20" t="s">
        <v>65</v>
      </c>
      <c r="H134" s="20" t="s">
        <v>67</v>
      </c>
    </row>
    <row r="135" spans="6:8" ht="12.75">
      <c r="F135" s="20" t="s">
        <v>26</v>
      </c>
      <c r="G135" s="20">
        <v>4</v>
      </c>
      <c r="H135" s="20">
        <v>5</v>
      </c>
    </row>
    <row r="136" spans="6:8" ht="12.75">
      <c r="F136" s="20" t="s">
        <v>21</v>
      </c>
      <c r="G136" s="20">
        <v>1</v>
      </c>
      <c r="H136" s="20">
        <v>8</v>
      </c>
    </row>
    <row r="137" spans="6:8" ht="12.75">
      <c r="F137" s="20" t="s">
        <v>22</v>
      </c>
      <c r="G137" s="20">
        <v>7</v>
      </c>
      <c r="H137" s="20">
        <v>20</v>
      </c>
    </row>
    <row r="138" spans="6:8" ht="12.75">
      <c r="F138" s="20" t="s">
        <v>20</v>
      </c>
      <c r="G138" s="20">
        <v>19</v>
      </c>
      <c r="H138" s="20">
        <v>23</v>
      </c>
    </row>
    <row r="139" spans="6:8" ht="12.75">
      <c r="F139" s="20" t="s">
        <v>24</v>
      </c>
      <c r="G139" s="20">
        <v>3</v>
      </c>
      <c r="H139" s="20">
        <v>16</v>
      </c>
    </row>
    <row r="140" spans="6:8" ht="12.75">
      <c r="F140" s="20" t="s">
        <v>69</v>
      </c>
      <c r="G140" s="20">
        <v>23</v>
      </c>
      <c r="H140" s="20">
        <v>23</v>
      </c>
    </row>
    <row r="141" spans="6:8" ht="12.75">
      <c r="F141" s="20" t="s">
        <v>23</v>
      </c>
      <c r="G141" s="20">
        <v>23</v>
      </c>
      <c r="H141" s="20">
        <v>23</v>
      </c>
    </row>
    <row r="142" spans="6:8" ht="12.75">
      <c r="F142" s="32" t="s">
        <v>27</v>
      </c>
      <c r="G142" s="20">
        <v>2</v>
      </c>
      <c r="H142" s="20">
        <v>23</v>
      </c>
    </row>
    <row r="143" spans="6:8" ht="12.75">
      <c r="F143" s="20" t="s">
        <v>57</v>
      </c>
      <c r="G143" s="20">
        <v>23</v>
      </c>
      <c r="H143" s="20">
        <v>23</v>
      </c>
    </row>
    <row r="144" spans="6:8" ht="12.75">
      <c r="F144" s="20" t="s">
        <v>58</v>
      </c>
      <c r="G144" s="20">
        <v>12</v>
      </c>
      <c r="H144" s="20">
        <v>21</v>
      </c>
    </row>
    <row r="145" spans="6:8" ht="12.75">
      <c r="F145" s="32" t="s">
        <v>77</v>
      </c>
      <c r="G145" s="16">
        <v>22</v>
      </c>
      <c r="H145" s="18">
        <v>23</v>
      </c>
    </row>
    <row r="146" spans="6:8" ht="12.75">
      <c r="F146" s="126" t="s">
        <v>276</v>
      </c>
      <c r="G146" s="126">
        <v>23</v>
      </c>
      <c r="H146" s="126">
        <v>23</v>
      </c>
    </row>
  </sheetData>
  <sheetProtection/>
  <autoFilter ref="B89:K119">
    <sortState ref="B90:K146">
      <sortCondition sortBy="value" ref="G90:G146"/>
    </sortState>
  </autoFilter>
  <printOptions/>
  <pageMargins left="0.2362204724409449" right="0.2362204724409449" top="0.35433070866141736" bottom="0.3543307086614173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ROGIER</dc:creator>
  <cp:keywords/>
  <dc:description/>
  <cp:lastModifiedBy>Martine PILLOT</cp:lastModifiedBy>
  <cp:lastPrinted>2014-06-22T14:24:20Z</cp:lastPrinted>
  <dcterms:created xsi:type="dcterms:W3CDTF">2000-05-05T20:54:28Z</dcterms:created>
  <dcterms:modified xsi:type="dcterms:W3CDTF">2014-06-22T14:41:22Z</dcterms:modified>
  <cp:category/>
  <cp:version/>
  <cp:contentType/>
  <cp:contentStatus/>
</cp:coreProperties>
</file>